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4b333e134ecfab16/Desktop/Maddie/Maddie Work/SENATE TINGZ/56th Session/Voting Records/"/>
    </mc:Choice>
  </mc:AlternateContent>
  <xr:revisionPtr revIDLastSave="849" documentId="8_{E5632D49-6AD6-45D9-A2E1-8EAB93AFD656}" xr6:coauthVersionLast="47" xr6:coauthVersionMax="47" xr10:uidLastSave="{76EF2E32-E8F1-4CD5-8F06-80F3441E5E87}"/>
  <bookViews>
    <workbookView xWindow="-110" yWindow="-110" windowWidth="22780" windowHeight="14540" xr2:uid="{DEA31F8C-0C39-4E2E-84C4-AFFD8DEBFBD0}"/>
  </bookViews>
  <sheets>
    <sheet name="Vote" sheetId="5" r:id="rId1"/>
    <sheet name="Absences" sheetId="4" r:id="rId2"/>
    <sheet name="Senator" sheetId="2" r:id="rId3"/>
  </sheets>
  <calcPr calcId="191028"/>
  <pivotCaches>
    <pivotCache cacheId="264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2" i="4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2" i="5"/>
  <c r="B924" i="5"/>
</calcChain>
</file>

<file path=xl/sharedStrings.xml><?xml version="1.0" encoding="utf-8"?>
<sst xmlns="http://schemas.openxmlformats.org/spreadsheetml/2006/main" count="1033" uniqueCount="266">
  <si>
    <t>Seat</t>
  </si>
  <si>
    <t>Senator</t>
  </si>
  <si>
    <t>Proposal</t>
  </si>
  <si>
    <t>Vote</t>
  </si>
  <si>
    <t>Ryan Kaufman</t>
  </si>
  <si>
    <t>Bella Pazera for Chief Justice</t>
  </si>
  <si>
    <t>For</t>
  </si>
  <si>
    <t>Katrina Wangen</t>
  </si>
  <si>
    <t>Isabella McRay</t>
  </si>
  <si>
    <t>James Kapinos</t>
  </si>
  <si>
    <t>Haleema Al-Qudah</t>
  </si>
  <si>
    <t>Jaci Lim</t>
  </si>
  <si>
    <t>Jonah Scott</t>
  </si>
  <si>
    <t>Melva Diei</t>
  </si>
  <si>
    <t>Daisy Trejo Hernandez</t>
  </si>
  <si>
    <t>Kai Prol</t>
  </si>
  <si>
    <t>Julia Zivin</t>
  </si>
  <si>
    <t>Anthony Bonaventure</t>
  </si>
  <si>
    <t>Nghi Chau</t>
  </si>
  <si>
    <t>Dyne' Smith</t>
  </si>
  <si>
    <t>Jordan Metellus</t>
  </si>
  <si>
    <t>Teri Faucette</t>
  </si>
  <si>
    <t>Victoria Jones</t>
  </si>
  <si>
    <t>Olivia Smith</t>
  </si>
  <si>
    <t>Anna Reed</t>
  </si>
  <si>
    <t>Zachary Gaudio</t>
  </si>
  <si>
    <t>Jocelyn Candiloro</t>
  </si>
  <si>
    <t>Angelia Varghese</t>
  </si>
  <si>
    <t>Mariah Simmons</t>
  </si>
  <si>
    <t>Ella Widerberg</t>
  </si>
  <si>
    <t>Abigail Matthews</t>
  </si>
  <si>
    <t>Niklas Luecht</t>
  </si>
  <si>
    <t>Coursen Greene</t>
  </si>
  <si>
    <t>Luke Paul</t>
  </si>
  <si>
    <t>Mila Teodorescu</t>
  </si>
  <si>
    <t>Veronica Perez</t>
  </si>
  <si>
    <t>Cameron Renda</t>
  </si>
  <si>
    <t>Nathan Rickett</t>
  </si>
  <si>
    <t>Angelique Leon</t>
  </si>
  <si>
    <t>Grace Rudie</t>
  </si>
  <si>
    <t>Gabriel Casimiro</t>
  </si>
  <si>
    <t>Andrew Collazo Borges for EC Seat #4</t>
  </si>
  <si>
    <t>Andrew Collazo Borges for EC Seat #5</t>
  </si>
  <si>
    <t>Against</t>
  </si>
  <si>
    <t>Diana Nguyen</t>
  </si>
  <si>
    <t>Andrew Collazo Borges for EC Seat #6</t>
  </si>
  <si>
    <t>Andrew Collazo Borges for EC Seat #7</t>
  </si>
  <si>
    <t>Andrew Collazo Borges for EC Seat #8</t>
  </si>
  <si>
    <t>Andrew Collazo Borges for EC Seat #9</t>
  </si>
  <si>
    <t>Andrew Collazo Borges for EC Seat #10</t>
  </si>
  <si>
    <t>Andrew Collazo Borges for EC Seat #11</t>
  </si>
  <si>
    <t>Andrew Collazo Borges for EC Seat #12</t>
  </si>
  <si>
    <t>Khushi Chauhan</t>
  </si>
  <si>
    <t>Andrew Collazo Borges for EC Seat #13</t>
  </si>
  <si>
    <t>Juan Varela</t>
  </si>
  <si>
    <t>Andrew Collazo Borges for EC Seat #14</t>
  </si>
  <si>
    <t>Andrew Collazo Borges for EC Seat #15</t>
  </si>
  <si>
    <t>Andrew Collazo Borges for EC Seat #16</t>
  </si>
  <si>
    <t>Andrew Collazo Borges for EC Seat #17</t>
  </si>
  <si>
    <t>Andrew Collazo Borges for EC Seat #18</t>
  </si>
  <si>
    <t>Andrew Collazo Borges for EC Seat #19</t>
  </si>
  <si>
    <t>Andrew Collazo Borges for EC Seat #20</t>
  </si>
  <si>
    <t>Andrew Collazo Borges for EC Seat #21</t>
  </si>
  <si>
    <t>Andrew Collazo Borges for EC Seat #22</t>
  </si>
  <si>
    <t>Andrew Collazo Borges for EC Seat #23</t>
  </si>
  <si>
    <t>Peter Roehrkasse</t>
  </si>
  <si>
    <t>Andrew Collazo Borges for EC Seat #24</t>
  </si>
  <si>
    <t>Andrew Collazo Borges for EC Seat #25</t>
  </si>
  <si>
    <t>Andrew Collazo Borges for EC Seat #26</t>
  </si>
  <si>
    <t>Andrew Collazo Borges for EC Seat #27</t>
  </si>
  <si>
    <t>Andrew Collazo Borges for EC Seat #28</t>
  </si>
  <si>
    <t>Andrew Collazo Borges for EC Seat #29</t>
  </si>
  <si>
    <t>Andrew Collazo Borges for EC Seat #30</t>
  </si>
  <si>
    <t>Andrew Collazo Borges for EC Seat #31</t>
  </si>
  <si>
    <t>Andrew Collazo Borges for EC Seat #32</t>
  </si>
  <si>
    <t>Elle Beneche</t>
  </si>
  <si>
    <t>Andrew Collazo Borges for EC Seat #33</t>
  </si>
  <si>
    <t>Owen Sherman</t>
  </si>
  <si>
    <t>Andrew Collazo Borges for EC Seat #34</t>
  </si>
  <si>
    <t>Andrew Collazo Borges for EC Seat #35</t>
  </si>
  <si>
    <t>Andrew Collazo Borges for EC Seat #36</t>
  </si>
  <si>
    <t>Andrew Collazo Borges for EC Seat #37</t>
  </si>
  <si>
    <t>Andrew Collazo Borges for EC Seat #38</t>
  </si>
  <si>
    <t>Andrew Collazo Borges for EC Seat #39</t>
  </si>
  <si>
    <t>Andrew Collazo Borges for EC Seat #40</t>
  </si>
  <si>
    <t>Samuel Rose</t>
  </si>
  <si>
    <t>Andrew Collazo Borges for EC Seat #41</t>
  </si>
  <si>
    <t>Andrew Collazo Borges for EC Seat #42</t>
  </si>
  <si>
    <t>Andrew Collazo Borges for EC Seat #43</t>
  </si>
  <si>
    <t>Marcia Orellena for EC Seat #8</t>
  </si>
  <si>
    <t>Marcia Orellena for EC Seat #9</t>
  </si>
  <si>
    <t>Marcia Orellena for EC Seat #10</t>
  </si>
  <si>
    <t>Marcia Orellena for EC Seat #11</t>
  </si>
  <si>
    <t>Marcia Orellena for EC Seat #12</t>
  </si>
  <si>
    <t>Marcia Orellena for EC Seat #13</t>
  </si>
  <si>
    <t>Marcia Orellena for EC Seat #14</t>
  </si>
  <si>
    <t>Abstain</t>
  </si>
  <si>
    <t>Marcia Orellena for EC Seat #15</t>
  </si>
  <si>
    <t>Marcia Orellena for EC Seat #16</t>
  </si>
  <si>
    <t>Marcia Orellena for EC Seat #17</t>
  </si>
  <si>
    <t>Marcia Orellena for EC Seat #18</t>
  </si>
  <si>
    <t>Marcia Orellena for EC Seat #19</t>
  </si>
  <si>
    <t>Marcia Orellena for EC Seat #20</t>
  </si>
  <si>
    <t>Marcia Orellena for EC Seat #21</t>
  </si>
  <si>
    <t>Marcia Orellena for EC Seat #22</t>
  </si>
  <si>
    <t>Marcia Orellena for EC Seat #23</t>
  </si>
  <si>
    <t>Marcia Orellena for EC Seat #24</t>
  </si>
  <si>
    <t>Marcia Orellena for EC Seat #25</t>
  </si>
  <si>
    <t>Marcia Orellena for EC Seat #26</t>
  </si>
  <si>
    <t>Marcia Orellena for EC Seat #27</t>
  </si>
  <si>
    <t>Marcia Orellena for EC Seat #28</t>
  </si>
  <si>
    <t>Marcia Orellena for EC Seat #29</t>
  </si>
  <si>
    <t>Marcia Orellena for EC Seat #30</t>
  </si>
  <si>
    <t>Marcia Orellena for EC Seat #31</t>
  </si>
  <si>
    <t>Arwa Ali</t>
  </si>
  <si>
    <t>Marcia Orellena for EC Seat #32</t>
  </si>
  <si>
    <t>Marcia Orellena for EC Seat #33</t>
  </si>
  <si>
    <t>Marcia Orellena for EC Seat #34</t>
  </si>
  <si>
    <t>Marcia Orellena for EC Seat #35</t>
  </si>
  <si>
    <t>Marcia Orellena for EC Seat #36</t>
  </si>
  <si>
    <t>Marcia Orellena for EC Seat #37</t>
  </si>
  <si>
    <t>Marcia Orellena for EC Seat #38</t>
  </si>
  <si>
    <t>Marcia Orellena for EC Seat #39</t>
  </si>
  <si>
    <t>Marcia Orellena for EC Seat #40</t>
  </si>
  <si>
    <t>Marcia Orellena for EC Seat #41</t>
  </si>
  <si>
    <t>Marcia Orellena for EC Seat #42</t>
  </si>
  <si>
    <t>Marcia Orellena for EC Seat #43</t>
  </si>
  <si>
    <t>Marcia Orellena for EC Seat #44</t>
  </si>
  <si>
    <t>Marcia Orellena for EC Seat #45</t>
  </si>
  <si>
    <t>Marcia Orellena for EC Seat #46</t>
  </si>
  <si>
    <t>Marcia Orellena for EC Seat #47</t>
  </si>
  <si>
    <t>Marcia Orellena for EC Seat #48</t>
  </si>
  <si>
    <t>Blake Barnes as a Signover for CCIE Seat #2</t>
  </si>
  <si>
    <t>Blake Barnes as a Signover for CCIE Seat #3</t>
  </si>
  <si>
    <t>Blake Barnes as a Signover for CCIE Seat #4</t>
  </si>
  <si>
    <t>Blake Barnes as a Signover for CCIE Seat #5</t>
  </si>
  <si>
    <t>Blake Barnes as a Signover for CCIE Seat #6</t>
  </si>
  <si>
    <t>Blake Barnes as a Signover for CCIE Seat #7</t>
  </si>
  <si>
    <t>Blake Barnes as a Signover for CCIE Seat #8</t>
  </si>
  <si>
    <t>Blake Barnes as a Signover for CCIE Seat #9</t>
  </si>
  <si>
    <t>Blake Barnes as a Signover for CCIE Seat #10</t>
  </si>
  <si>
    <t>Blake Barnes as a Signover for CCIE Seat #11</t>
  </si>
  <si>
    <t>Blake Barnes as a Signover for CCIE Seat #12</t>
  </si>
  <si>
    <t>Blake Barnes as a Signover for CCIE Seat #13</t>
  </si>
  <si>
    <t>Blake Barnes as a Signover for CCIE Seat #14</t>
  </si>
  <si>
    <t>Blake Barnes as a Signover for CCIE Seat #15</t>
  </si>
  <si>
    <t>Blake Barnes as a Signover for CCIE Seat #16</t>
  </si>
  <si>
    <t>Blake Barnes as a Signover for CCIE Seat #17</t>
  </si>
  <si>
    <t>Blake Barnes as a Signover for CCIE Seat #18</t>
  </si>
  <si>
    <t>Blake Barnes as a Signover for CCIE Seat #19</t>
  </si>
  <si>
    <t>Blake Barnes as a Signover for CCIE Seat #20</t>
  </si>
  <si>
    <t>Blake Barnes as a Signover for CCIE Seat #21</t>
  </si>
  <si>
    <t>Blake Barnes as a Signover for CCIE Seat #22</t>
  </si>
  <si>
    <t>Blake Barnes as a Signover for CCIE Seat #23</t>
  </si>
  <si>
    <t>Blake Barnes as a Signover for CCIE Seat #24</t>
  </si>
  <si>
    <t>Blake Barnes as a Signover for CCIE Seat #25</t>
  </si>
  <si>
    <t>Blake Barnes as a Signover for CCIE Seat #26</t>
  </si>
  <si>
    <t>Blake Barnes as a Signover for CCIE Seat #27</t>
  </si>
  <si>
    <t>Blake Barnes as a Signover for CCIE Seat #28</t>
  </si>
  <si>
    <t>Blake Barnes as a Signover for CCIE Seat #29</t>
  </si>
  <si>
    <t>Blake Barnes as a Signover for CCIE Seat #30</t>
  </si>
  <si>
    <t>Blake Barnes as a Signover for CCIE Seat #31</t>
  </si>
  <si>
    <t>Blake Barnes as a Signover for CCIE Seat #32</t>
  </si>
  <si>
    <t>Blake Barnes as a Signover for CCIE Seat #33</t>
  </si>
  <si>
    <t>Blake Barnes as a Signover for CCIE Seat #34</t>
  </si>
  <si>
    <t>Blake Barnes as a Signover for CCIE Seat #35</t>
  </si>
  <si>
    <t>Blake Barnes as a Signover for CCIE Seat #36</t>
  </si>
  <si>
    <t>Blake Barnes as a Signover for CCIE Seat #37</t>
  </si>
  <si>
    <t>Blake Barnes as a Signover for CCIE Seat #38</t>
  </si>
  <si>
    <t>Blake Barnes as a Signover for CCIE Seat #39</t>
  </si>
  <si>
    <t>Blake Barnes as a Signover for CCIE Seat #40</t>
  </si>
  <si>
    <t>Blake Barnes as a Signover for CCIE Seat #41</t>
  </si>
  <si>
    <t>Internal Bill 57-01</t>
  </si>
  <si>
    <t>Resolution 57-01</t>
  </si>
  <si>
    <t>Blake Barnes</t>
  </si>
  <si>
    <t>Proclamation 57-03</t>
  </si>
  <si>
    <t>Row Labels</t>
  </si>
  <si>
    <t>Count of Vote</t>
  </si>
  <si>
    <t>Grand Total</t>
  </si>
  <si>
    <t>Name</t>
  </si>
  <si>
    <t>College &amp; Seat Number</t>
  </si>
  <si>
    <t>CAH 1</t>
  </si>
  <si>
    <t>CAH 2</t>
  </si>
  <si>
    <t>CAH 3</t>
  </si>
  <si>
    <t>CAH 4</t>
  </si>
  <si>
    <t>CBA 1</t>
  </si>
  <si>
    <t>Chris Corelli</t>
  </si>
  <si>
    <t>CBA 2</t>
  </si>
  <si>
    <t>Samuel Jolicoeur</t>
  </si>
  <si>
    <t>CBA 3</t>
  </si>
  <si>
    <t>CBA 4</t>
  </si>
  <si>
    <t>CBA 5</t>
  </si>
  <si>
    <t>CBA 6</t>
  </si>
  <si>
    <t>Sahasra Satvika</t>
  </si>
  <si>
    <t>CBA 7</t>
  </si>
  <si>
    <t>CBA 8</t>
  </si>
  <si>
    <t>CCIE 1</t>
  </si>
  <si>
    <t>CCIE 2</t>
  </si>
  <si>
    <t>CCIE 3</t>
  </si>
  <si>
    <t>CCIE 4</t>
  </si>
  <si>
    <t>CECS 1</t>
  </si>
  <si>
    <t>CECS 2</t>
  </si>
  <si>
    <t>CECS 3</t>
  </si>
  <si>
    <t>CECS 4</t>
  </si>
  <si>
    <t>Jason Hameed</t>
  </si>
  <si>
    <t>CECS 5</t>
  </si>
  <si>
    <t>CECS 6</t>
  </si>
  <si>
    <t>CECS 7</t>
  </si>
  <si>
    <t>CECS 8</t>
  </si>
  <si>
    <t>CECS 9</t>
  </si>
  <si>
    <t>CECS 10</t>
  </si>
  <si>
    <t>CECS 11</t>
  </si>
  <si>
    <t>CECS 12</t>
  </si>
  <si>
    <t>CECS 13</t>
  </si>
  <si>
    <t>Brandon Cominsky</t>
  </si>
  <si>
    <t>GRAD 1</t>
  </si>
  <si>
    <t>GRAD 2</t>
  </si>
  <si>
    <t>Mohammed Kidwai</t>
  </si>
  <si>
    <t>GRAD 3</t>
  </si>
  <si>
    <t>GRAD 4</t>
  </si>
  <si>
    <t>GRAD 5</t>
  </si>
  <si>
    <t>GRAD 6</t>
  </si>
  <si>
    <t>GRAD 7</t>
  </si>
  <si>
    <t>GRAD 8</t>
  </si>
  <si>
    <t>GRAD 9</t>
  </si>
  <si>
    <t>CHPS 1</t>
  </si>
  <si>
    <t>Bobby Escobar</t>
  </si>
  <si>
    <t>CHPS 2</t>
  </si>
  <si>
    <t>Ibrahim Nasim</t>
  </si>
  <si>
    <t>CHPS 3</t>
  </si>
  <si>
    <t>Rose Rodriguez</t>
  </si>
  <si>
    <t>CHPS 4</t>
  </si>
  <si>
    <t>CHPS 5</t>
  </si>
  <si>
    <t>CHPS 6</t>
  </si>
  <si>
    <t>MED 1</t>
  </si>
  <si>
    <t>MED 2</t>
  </si>
  <si>
    <t>NURS 1</t>
  </si>
  <si>
    <t>NURS 2</t>
  </si>
  <si>
    <t>CREOL 1</t>
  </si>
  <si>
    <t>ROSEN 1</t>
  </si>
  <si>
    <t>ROSEN 2</t>
  </si>
  <si>
    <t>SCI 1</t>
  </si>
  <si>
    <t>SCI 2</t>
  </si>
  <si>
    <t>SCI 3</t>
  </si>
  <si>
    <t>Kirsten Courts</t>
  </si>
  <si>
    <t>SCI 4</t>
  </si>
  <si>
    <t>SCI 5</t>
  </si>
  <si>
    <t>SCI 6</t>
  </si>
  <si>
    <t>SCI 7</t>
  </si>
  <si>
    <t>SCI 8</t>
  </si>
  <si>
    <t>Spurthi Nrusimhadevara</t>
  </si>
  <si>
    <t>SCI 9</t>
  </si>
  <si>
    <t>SCI 10</t>
  </si>
  <si>
    <t>Alex Rosenblum</t>
  </si>
  <si>
    <t>SCI 11</t>
  </si>
  <si>
    <t>SCI 12</t>
  </si>
  <si>
    <t>SCI 13</t>
  </si>
  <si>
    <t>SCI 14</t>
  </si>
  <si>
    <t>SCI 15</t>
  </si>
  <si>
    <t>SCI 16</t>
  </si>
  <si>
    <t>Undeclared Seat 1</t>
  </si>
  <si>
    <t>Jordan Lipner</t>
  </si>
  <si>
    <t>UGST 1</t>
  </si>
  <si>
    <t>UGST 2</t>
  </si>
  <si>
    <t>SPKR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</si>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</sst>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</font>
    <font>
      <sz val="10"/>
      <color rgb="FF000000"/>
      <name val="Georgia"/>
    </font>
    <font>
      <sz val="10"/>
      <color rgb="FF000000"/>
      <name val="Georgia"/>
      <charset val="1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NumberFormat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7C70B57-C76B-4312-8271-360BA52086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4.378922222226" createdVersion="8" refreshedVersion="8" minRefreshableVersion="3" recordCount="283" xr:uid="{A60F8BAE-F50B-4951-9C28-4D807C2DEB01}">
  <cacheSource type="worksheet">
    <worksheetSource ref="A1:D284" sheet="Vote"/>
  </cacheSource>
  <cacheFields count="4">
    <cacheField name="Seat" numFmtId="0">
      <sharedItems/>
    </cacheField>
    <cacheField name="Senator" numFmtId="0">
      <sharedItems count="44">
        <s v="Ryan Kaufman"/>
        <s v="Katrina Wangen"/>
        <s v="Isabella McRay"/>
        <s v="James Kapinos"/>
        <s v="Haleema Al-Qudah"/>
        <s v="Jaci Lim"/>
        <s v="Jonah Scott"/>
        <s v="Melva Diei"/>
        <s v="Daisy Trejo Hernandez"/>
        <s v="Kai Prol"/>
        <s v="Julia Zivin"/>
        <s v="Anthony Bonaventure"/>
        <s v="Nghi Chau"/>
        <s v="Dyne' Smith"/>
        <s v="Jordan Metellus"/>
        <s v="Teri Faucette"/>
        <s v="Victoria Jones"/>
        <s v="Olivia Smith"/>
        <s v="Anna Reed"/>
        <s v="Zachary Gaudio"/>
        <s v="Jocelyn Candiloro"/>
        <s v="Angelia Varghese"/>
        <s v="Mariah Simmons"/>
        <s v="Ella Widerberg"/>
        <s v="Abigail Matthews"/>
        <s v="Niklas Luecht"/>
        <s v="Coursen Greene"/>
        <s v="Luke Paul"/>
        <s v="Mila Teodorescu"/>
        <s v="Veronica Perez"/>
        <s v="Cameron Renda"/>
        <s v="Nathan Rickett"/>
        <s v="Angelique Leon"/>
        <s v="Grace Rudie"/>
        <s v="Gabriel Casimiro"/>
        <s v="Diana Nguyen"/>
        <s v="Khushi Chauhan"/>
        <s v="Juan Varela"/>
        <s v="Peter Roehrkasse"/>
        <s v="Elle Beneche"/>
        <s v="Owen Sherman"/>
        <s v="Samuel Rose"/>
        <s v="Arwa Ali"/>
        <s v="Blake Barnes"/>
      </sharedItems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3">
  <r>
    <s v="CECS 6"/>
    <x v="0"/>
    <s v="Bella Pazera for Chief Justice"/>
    <s v="For"/>
  </r>
  <r>
    <s v="CHPS 5"/>
    <x v="1"/>
    <s v="Bella Pazera for Chief Justice"/>
    <s v="For"/>
  </r>
  <r>
    <s v="SCI 8"/>
    <x v="2"/>
    <s v="Bella Pazera for Chief Justice"/>
    <s v="For"/>
  </r>
  <r>
    <s v="CBA 4"/>
    <x v="3"/>
    <s v="Bella Pazera for Chief Justice"/>
    <s v="For"/>
  </r>
  <r>
    <s v="SCI 1"/>
    <x v="4"/>
    <s v="Bella Pazera for Chief Justice"/>
    <s v="For"/>
  </r>
  <r>
    <s v="CBA 5"/>
    <x v="5"/>
    <s v="Bella Pazera for Chief Justice"/>
    <s v="For"/>
  </r>
  <r>
    <s v="CBA 8"/>
    <x v="6"/>
    <s v="Bella Pazera for Chief Justice"/>
    <s v="For"/>
  </r>
  <r>
    <s v="CECS 2"/>
    <x v="7"/>
    <s v="Bella Pazera for Chief Justice"/>
    <s v="For"/>
  </r>
  <r>
    <s v="CECS 13"/>
    <x v="8"/>
    <s v="Bella Pazera for Chief Justice"/>
    <s v="For"/>
  </r>
  <r>
    <s v="CECS 9"/>
    <x v="9"/>
    <s v="Bella Pazera for Chief Justice"/>
    <s v="For"/>
  </r>
  <r>
    <s v="SCI 15"/>
    <x v="10"/>
    <s v="Bella Pazera for Chief Justice"/>
    <s v="For"/>
  </r>
  <r>
    <s v="ROSEN 1"/>
    <x v="11"/>
    <s v="Bella Pazera for Chief Justice"/>
    <s v="For"/>
  </r>
  <r>
    <s v="CCIE 1"/>
    <x v="12"/>
    <s v="Bella Pazera for Chief Justice"/>
    <s v="For"/>
  </r>
  <r>
    <s v="CCIE 4"/>
    <x v="13"/>
    <s v="Bella Pazera for Chief Justice"/>
    <s v="For"/>
  </r>
  <r>
    <s v="CECS 8"/>
    <x v="14"/>
    <s v="Bella Pazera for Chief Justice"/>
    <s v="For"/>
  </r>
  <r>
    <s v="GRAD 2"/>
    <x v="15"/>
    <s v="Bella Pazera for Chief Justice"/>
    <s v="For"/>
  </r>
  <r>
    <s v="SCI 5"/>
    <x v="16"/>
    <s v="Bella Pazera for Chief Justice"/>
    <s v="For"/>
  </r>
  <r>
    <s v="CAH 3"/>
    <x v="17"/>
    <s v="Bella Pazera for Chief Justice"/>
    <s v="For"/>
  </r>
  <r>
    <s v="CAH 2"/>
    <x v="18"/>
    <s v="Bella Pazera for Chief Justice"/>
    <s v="For"/>
  </r>
  <r>
    <s v="CECS 3"/>
    <x v="19"/>
    <s v="Bella Pazera for Chief Justice"/>
    <s v="For"/>
  </r>
  <r>
    <s v="SCI 3"/>
    <x v="20"/>
    <s v="Bella Pazera for Chief Justice"/>
    <s v="For"/>
  </r>
  <r>
    <s v="CAH 4"/>
    <x v="21"/>
    <s v="Bella Pazera for Chief Justice"/>
    <s v="For"/>
  </r>
  <r>
    <s v="SCI 12"/>
    <x v="22"/>
    <s v="Bella Pazera for Chief Justice"/>
    <s v="For"/>
  </r>
  <r>
    <s v="MED 2"/>
    <x v="23"/>
    <s v="Bella Pazera for Chief Justice"/>
    <s v="For"/>
  </r>
  <r>
    <s v="SCI 7"/>
    <x v="24"/>
    <s v="Bella Pazera for Chief Justice"/>
    <s v="For"/>
  </r>
  <r>
    <s v="CECS 7"/>
    <x v="25"/>
    <s v="Bella Pazera for Chief Justice"/>
    <s v="For"/>
  </r>
  <r>
    <s v="NURS 1"/>
    <x v="26"/>
    <s v="Bella Pazera for Chief Justice"/>
    <s v="For"/>
  </r>
  <r>
    <s v="CAH 1"/>
    <x v="27"/>
    <s v="Bella Pazera for Chief Justice"/>
    <s v="For"/>
  </r>
  <r>
    <s v="SCI 13"/>
    <x v="28"/>
    <s v="Bella Pazera for Chief Justice"/>
    <s v="For"/>
  </r>
  <r>
    <s v="ROSEN 2"/>
    <x v="29"/>
    <s v="Bella Pazera for Chief Justice"/>
    <s v="For"/>
  </r>
  <r>
    <s v="SCI 10"/>
    <x v="30"/>
    <s v="Bella Pazera for Chief Justice"/>
    <s v="For"/>
  </r>
  <r>
    <s v="GRAD 4"/>
    <x v="31"/>
    <s v="Bella Pazera for Chief Justice"/>
    <s v="For"/>
  </r>
  <r>
    <s v="SCI 6"/>
    <x v="32"/>
    <s v="Bella Pazera for Chief Justice"/>
    <s v="For"/>
  </r>
  <r>
    <s v="CECS 12"/>
    <x v="33"/>
    <s v="Bella Pazera for Chief Justice"/>
    <s v="For"/>
  </r>
  <r>
    <s v="CBA 1"/>
    <x v="34"/>
    <s v="Bella Pazera for Chief Justice"/>
    <s v="For"/>
  </r>
  <r>
    <s v="CECS 6"/>
    <x v="0"/>
    <s v="Andrew Collazo Borges for EC Seat #4"/>
    <s v="For"/>
  </r>
  <r>
    <s v="CHPS 5"/>
    <x v="1"/>
    <s v="Andrew Collazo Borges for EC Seat #5"/>
    <s v="Against"/>
  </r>
  <r>
    <s v="NURS 2"/>
    <x v="35"/>
    <s v="Andrew Collazo Borges for EC Seat #6"/>
    <s v="For"/>
  </r>
  <r>
    <s v="SCI 8"/>
    <x v="2"/>
    <s v="Andrew Collazo Borges for EC Seat #7"/>
    <s v="For"/>
  </r>
  <r>
    <s v="CBA 4"/>
    <x v="3"/>
    <s v="Andrew Collazo Borges for EC Seat #8"/>
    <s v="For"/>
  </r>
  <r>
    <s v="SCI 1"/>
    <x v="4"/>
    <s v="Andrew Collazo Borges for EC Seat #9"/>
    <s v="For"/>
  </r>
  <r>
    <s v="CBA 5"/>
    <x v="5"/>
    <s v="Andrew Collazo Borges for EC Seat #10"/>
    <s v="For"/>
  </r>
  <r>
    <s v="CBA 8"/>
    <x v="6"/>
    <s v="Andrew Collazo Borges for EC Seat #11"/>
    <s v="For"/>
  </r>
  <r>
    <s v="CECS 2"/>
    <x v="7"/>
    <s v="Andrew Collazo Borges for EC Seat #12"/>
    <s v="For"/>
  </r>
  <r>
    <s v="CHPS 1"/>
    <x v="36"/>
    <s v="Andrew Collazo Borges for EC Seat #13"/>
    <s v="For"/>
  </r>
  <r>
    <s v="SCI 14"/>
    <x v="37"/>
    <s v="Andrew Collazo Borges for EC Seat #14"/>
    <s v="For"/>
  </r>
  <r>
    <s v="CECS 13"/>
    <x v="8"/>
    <s v="Andrew Collazo Borges for EC Seat #15"/>
    <s v="For"/>
  </r>
  <r>
    <s v="CECS 9"/>
    <x v="9"/>
    <s v="Andrew Collazo Borges for EC Seat #16"/>
    <s v="For"/>
  </r>
  <r>
    <s v="ROSEN 1"/>
    <x v="11"/>
    <s v="Andrew Collazo Borges for EC Seat #17"/>
    <s v="For"/>
  </r>
  <r>
    <s v="CCIE 1"/>
    <x v="12"/>
    <s v="Andrew Collazo Borges for EC Seat #18"/>
    <s v="For"/>
  </r>
  <r>
    <s v="CCIE 4"/>
    <x v="13"/>
    <s v="Andrew Collazo Borges for EC Seat #19"/>
    <s v="For"/>
  </r>
  <r>
    <s v="CECS 8"/>
    <x v="14"/>
    <s v="Andrew Collazo Borges for EC Seat #20"/>
    <s v="For"/>
  </r>
  <r>
    <s v="GRAD 2"/>
    <x v="15"/>
    <s v="Andrew Collazo Borges for EC Seat #21"/>
    <s v="For"/>
  </r>
  <r>
    <s v="SCI 5"/>
    <x v="16"/>
    <s v="Andrew Collazo Borges for EC Seat #22"/>
    <s v="For"/>
  </r>
  <r>
    <s v="CAH 3"/>
    <x v="17"/>
    <s v="Andrew Collazo Borges for EC Seat #23"/>
    <s v="For"/>
  </r>
  <r>
    <s v="CECS 10"/>
    <x v="38"/>
    <s v="Andrew Collazo Borges for EC Seat #24"/>
    <s v="For"/>
  </r>
  <r>
    <s v="CAH 2"/>
    <x v="18"/>
    <s v="Andrew Collazo Borges for EC Seat #25"/>
    <s v="For"/>
  </r>
  <r>
    <s v="CECS 3"/>
    <x v="19"/>
    <s v="Andrew Collazo Borges for EC Seat #26"/>
    <s v="For"/>
  </r>
  <r>
    <s v="SCI 3"/>
    <x v="20"/>
    <s v="Andrew Collazo Borges for EC Seat #27"/>
    <s v="For"/>
  </r>
  <r>
    <s v="CAH 4"/>
    <x v="21"/>
    <s v="Andrew Collazo Borges for EC Seat #28"/>
    <s v="For"/>
  </r>
  <r>
    <s v="SCI 12"/>
    <x v="22"/>
    <s v="Andrew Collazo Borges for EC Seat #29"/>
    <s v="For"/>
  </r>
  <r>
    <s v="MED 2"/>
    <x v="23"/>
    <s v="Andrew Collazo Borges for EC Seat #30"/>
    <s v="For"/>
  </r>
  <r>
    <s v="SCI 7"/>
    <x v="24"/>
    <s v="Andrew Collazo Borges for EC Seat #31"/>
    <s v="For"/>
  </r>
  <r>
    <s v="CECS 7"/>
    <x v="25"/>
    <s v="Andrew Collazo Borges for EC Seat #32"/>
    <s v="For"/>
  </r>
  <r>
    <s v="SCI 2"/>
    <x v="39"/>
    <s v="Andrew Collazo Borges for EC Seat #33"/>
    <s v="For"/>
  </r>
  <r>
    <s v="CCIE 3"/>
    <x v="40"/>
    <s v="Andrew Collazo Borges for EC Seat #34"/>
    <s v="For"/>
  </r>
  <r>
    <s v="NURS 1"/>
    <x v="26"/>
    <s v="Andrew Collazo Borges for EC Seat #35"/>
    <s v="For"/>
  </r>
  <r>
    <s v="CAH 1"/>
    <x v="27"/>
    <s v="Andrew Collazo Borges for EC Seat #36"/>
    <s v="For"/>
  </r>
  <r>
    <s v="SCI 13"/>
    <x v="28"/>
    <s v="Andrew Collazo Borges for EC Seat #37"/>
    <s v="For"/>
  </r>
  <r>
    <s v="ROSEN 2"/>
    <x v="29"/>
    <s v="Andrew Collazo Borges for EC Seat #38"/>
    <s v="For"/>
  </r>
  <r>
    <s v="SCI 10"/>
    <x v="30"/>
    <s v="Andrew Collazo Borges for EC Seat #39"/>
    <s v="For"/>
  </r>
  <r>
    <s v="SCI 6"/>
    <x v="32"/>
    <s v="Andrew Collazo Borges for EC Seat #40"/>
    <s v="For"/>
  </r>
  <r>
    <s v="CECS 11"/>
    <x v="41"/>
    <s v="Andrew Collazo Borges for EC Seat #41"/>
    <s v="For"/>
  </r>
  <r>
    <s v="CECS 12"/>
    <x v="33"/>
    <s v="Andrew Collazo Borges for EC Seat #42"/>
    <s v="Against"/>
  </r>
  <r>
    <s v="CBA 1"/>
    <x v="34"/>
    <s v="Andrew Collazo Borges for EC Seat #43"/>
    <s v="For"/>
  </r>
  <r>
    <s v="CECS 6"/>
    <x v="0"/>
    <s v="Marcia Orellena for EC Seat #8"/>
    <s v="For"/>
  </r>
  <r>
    <s v="CHPS 5"/>
    <x v="1"/>
    <s v="Marcia Orellena for EC Seat #9"/>
    <s v="For"/>
  </r>
  <r>
    <s v="SCI 8"/>
    <x v="2"/>
    <s v="Marcia Orellena for EC Seat #10"/>
    <s v="Against"/>
  </r>
  <r>
    <s v="CBA 4"/>
    <x v="3"/>
    <s v="Marcia Orellena for EC Seat #11"/>
    <s v="For"/>
  </r>
  <r>
    <s v="SCI 1"/>
    <x v="4"/>
    <s v="Marcia Orellena for EC Seat #12"/>
    <s v="For"/>
  </r>
  <r>
    <s v="CBA 5"/>
    <x v="5"/>
    <s v="Marcia Orellena for EC Seat #13"/>
    <s v="For"/>
  </r>
  <r>
    <s v="CBA 8"/>
    <x v="6"/>
    <s v="Marcia Orellena for EC Seat #14"/>
    <s v="Abstain"/>
  </r>
  <r>
    <s v="CECS 2"/>
    <x v="7"/>
    <s v="Marcia Orellena for EC Seat #15"/>
    <s v="For"/>
  </r>
  <r>
    <s v="CHPS 1"/>
    <x v="36"/>
    <s v="Marcia Orellena for EC Seat #16"/>
    <s v="For"/>
  </r>
  <r>
    <s v="SCI 14"/>
    <x v="37"/>
    <s v="Marcia Orellena for EC Seat #17"/>
    <s v="For"/>
  </r>
  <r>
    <s v="CECS 13"/>
    <x v="8"/>
    <s v="Marcia Orellena for EC Seat #18"/>
    <s v="For"/>
  </r>
  <r>
    <s v="CECS 9"/>
    <x v="9"/>
    <s v="Marcia Orellena for EC Seat #19"/>
    <s v="For"/>
  </r>
  <r>
    <s v="SCI 15"/>
    <x v="10"/>
    <s v="Marcia Orellena for EC Seat #20"/>
    <s v="For"/>
  </r>
  <r>
    <s v="ROSEN 1"/>
    <x v="11"/>
    <s v="Marcia Orellena for EC Seat #21"/>
    <s v="For"/>
  </r>
  <r>
    <s v="CCIE 1"/>
    <x v="12"/>
    <s v="Marcia Orellena for EC Seat #22"/>
    <s v="For"/>
  </r>
  <r>
    <s v="CCIE 4"/>
    <x v="13"/>
    <s v="Marcia Orellena for EC Seat #23"/>
    <s v="For"/>
  </r>
  <r>
    <s v="CECS 8"/>
    <x v="14"/>
    <s v="Marcia Orellena for EC Seat #24"/>
    <s v="For"/>
  </r>
  <r>
    <s v="GRAD 2"/>
    <x v="15"/>
    <s v="Marcia Orellena for EC Seat #25"/>
    <s v="For"/>
  </r>
  <r>
    <s v="SCI 5"/>
    <x v="16"/>
    <s v="Marcia Orellena for EC Seat #26"/>
    <s v="For"/>
  </r>
  <r>
    <s v="CAH 3"/>
    <x v="17"/>
    <s v="Marcia Orellena for EC Seat #27"/>
    <s v="For"/>
  </r>
  <r>
    <s v="CECS 10"/>
    <x v="38"/>
    <s v="Marcia Orellena for EC Seat #28"/>
    <s v="For"/>
  </r>
  <r>
    <s v="CAH 2"/>
    <x v="18"/>
    <s v="Marcia Orellena for EC Seat #29"/>
    <s v="For"/>
  </r>
  <r>
    <s v="CECS 3"/>
    <x v="19"/>
    <s v="Marcia Orellena for EC Seat #30"/>
    <s v="For"/>
  </r>
  <r>
    <s v="SCI 3"/>
    <x v="20"/>
    <s v="Marcia Orellena for EC Seat #31"/>
    <s v="For"/>
  </r>
  <r>
    <s v="CECS 1"/>
    <x v="42"/>
    <s v="Marcia Orellena for EC Seat #32"/>
    <s v="Against"/>
  </r>
  <r>
    <s v="CAH 4"/>
    <x v="21"/>
    <s v="Marcia Orellena for EC Seat #33"/>
    <s v="For"/>
  </r>
  <r>
    <s v="SCI 12"/>
    <x v="22"/>
    <s v="Marcia Orellena for EC Seat #34"/>
    <s v="For"/>
  </r>
  <r>
    <s v="MED 2"/>
    <x v="23"/>
    <s v="Marcia Orellena for EC Seat #35"/>
    <s v="For"/>
  </r>
  <r>
    <s v="SCI 7"/>
    <x v="24"/>
    <s v="Marcia Orellena for EC Seat #36"/>
    <s v="For"/>
  </r>
  <r>
    <s v="CECS 7"/>
    <x v="25"/>
    <s v="Marcia Orellena for EC Seat #37"/>
    <s v="For"/>
  </r>
  <r>
    <s v="CCIE 3"/>
    <x v="40"/>
    <s v="Marcia Orellena for EC Seat #38"/>
    <s v="For"/>
  </r>
  <r>
    <s v="NURS 1"/>
    <x v="26"/>
    <s v="Marcia Orellena for EC Seat #39"/>
    <s v="For"/>
  </r>
  <r>
    <s v="CAH 1"/>
    <x v="27"/>
    <s v="Marcia Orellena for EC Seat #40"/>
    <s v="For"/>
  </r>
  <r>
    <s v="SCI 13"/>
    <x v="28"/>
    <s v="Marcia Orellena for EC Seat #41"/>
    <s v="For"/>
  </r>
  <r>
    <s v="ROSEN 2"/>
    <x v="29"/>
    <s v="Marcia Orellena for EC Seat #42"/>
    <s v="For"/>
  </r>
  <r>
    <s v="SCI 10"/>
    <x v="30"/>
    <s v="Marcia Orellena for EC Seat #43"/>
    <s v="For"/>
  </r>
  <r>
    <s v="GRAD 4"/>
    <x v="31"/>
    <s v="Marcia Orellena for EC Seat #44"/>
    <s v="For"/>
  </r>
  <r>
    <s v="SCI 6"/>
    <x v="32"/>
    <s v="Marcia Orellena for EC Seat #45"/>
    <s v="For"/>
  </r>
  <r>
    <s v="CECS 11"/>
    <x v="41"/>
    <s v="Marcia Orellena for EC Seat #46"/>
    <s v="For"/>
  </r>
  <r>
    <s v="CECS 12"/>
    <x v="33"/>
    <s v="Marcia Orellena for EC Seat #47"/>
    <s v="For"/>
  </r>
  <r>
    <s v="CBA 1"/>
    <x v="34"/>
    <s v="Marcia Orellena for EC Seat #48"/>
    <s v="For"/>
  </r>
  <r>
    <s v="CECS 6"/>
    <x v="0"/>
    <s v="Blake Barnes as a Signover for CCIE Seat #2"/>
    <s v="For"/>
  </r>
  <r>
    <s v="CHPS 5"/>
    <x v="1"/>
    <s v="Blake Barnes as a Signover for CCIE Seat #3"/>
    <s v="For"/>
  </r>
  <r>
    <s v="NURS 2"/>
    <x v="35"/>
    <s v="Blake Barnes as a Signover for CCIE Seat #4"/>
    <s v="For"/>
  </r>
  <r>
    <s v="SCI 8"/>
    <x v="2"/>
    <s v="Blake Barnes as a Signover for CCIE Seat #5"/>
    <s v="For"/>
  </r>
  <r>
    <s v="CBA 4"/>
    <x v="3"/>
    <s v="Blake Barnes as a Signover for CCIE Seat #6"/>
    <s v="For"/>
  </r>
  <r>
    <s v="SCI 1"/>
    <x v="4"/>
    <s v="Blake Barnes as a Signover for CCIE Seat #7"/>
    <s v="For"/>
  </r>
  <r>
    <s v="CBA 5"/>
    <x v="5"/>
    <s v="Blake Barnes as a Signover for CCIE Seat #8"/>
    <s v="For"/>
  </r>
  <r>
    <s v="CECS 2"/>
    <x v="7"/>
    <s v="Blake Barnes as a Signover for CCIE Seat #9"/>
    <s v="For"/>
  </r>
  <r>
    <s v="CHPS 1"/>
    <x v="36"/>
    <s v="Blake Barnes as a Signover for CCIE Seat #10"/>
    <s v="For"/>
  </r>
  <r>
    <s v="SCI 14"/>
    <x v="37"/>
    <s v="Blake Barnes as a Signover for CCIE Seat #11"/>
    <s v="For"/>
  </r>
  <r>
    <s v="CECS 13"/>
    <x v="8"/>
    <s v="Blake Barnes as a Signover for CCIE Seat #12"/>
    <s v="For"/>
  </r>
  <r>
    <s v="CECS 9"/>
    <x v="9"/>
    <s v="Blake Barnes as a Signover for CCIE Seat #13"/>
    <s v="For"/>
  </r>
  <r>
    <s v="SCI 15"/>
    <x v="10"/>
    <s v="Blake Barnes as a Signover for CCIE Seat #14"/>
    <s v="For"/>
  </r>
  <r>
    <s v="ROSEN 1"/>
    <x v="11"/>
    <s v="Blake Barnes as a Signover for CCIE Seat #15"/>
    <s v="For"/>
  </r>
  <r>
    <s v="CCIE 1"/>
    <x v="12"/>
    <s v="Blake Barnes as a Signover for CCIE Seat #16"/>
    <s v="For"/>
  </r>
  <r>
    <s v="CCIE 4"/>
    <x v="13"/>
    <s v="Blake Barnes as a Signover for CCIE Seat #17"/>
    <s v="For"/>
  </r>
  <r>
    <s v="CECS 8"/>
    <x v="14"/>
    <s v="Blake Barnes as a Signover for CCIE Seat #18"/>
    <s v="For"/>
  </r>
  <r>
    <s v="GRAD 2"/>
    <x v="15"/>
    <s v="Blake Barnes as a Signover for CCIE Seat #19"/>
    <s v="For"/>
  </r>
  <r>
    <s v="SCI 5"/>
    <x v="16"/>
    <s v="Blake Barnes as a Signover for CCIE Seat #20"/>
    <s v="For"/>
  </r>
  <r>
    <s v="CAH 3"/>
    <x v="17"/>
    <s v="Blake Barnes as a Signover for CCIE Seat #21"/>
    <s v="For"/>
  </r>
  <r>
    <s v="CECS 10"/>
    <x v="38"/>
    <s v="Blake Barnes as a Signover for CCIE Seat #22"/>
    <s v="For"/>
  </r>
  <r>
    <s v="CAH 2"/>
    <x v="18"/>
    <s v="Blake Barnes as a Signover for CCIE Seat #23"/>
    <s v="For"/>
  </r>
  <r>
    <s v="CECS 3"/>
    <x v="19"/>
    <s v="Blake Barnes as a Signover for CCIE Seat #24"/>
    <s v="For"/>
  </r>
  <r>
    <s v="SCI 3"/>
    <x v="20"/>
    <s v="Blake Barnes as a Signover for CCIE Seat #25"/>
    <s v="For"/>
  </r>
  <r>
    <s v="CAH 4"/>
    <x v="21"/>
    <s v="Blake Barnes as a Signover for CCIE Seat #26"/>
    <s v="For"/>
  </r>
  <r>
    <s v="SCI 12"/>
    <x v="22"/>
    <s v="Blake Barnes as a Signover for CCIE Seat #27"/>
    <s v="For"/>
  </r>
  <r>
    <s v="MED 2"/>
    <x v="23"/>
    <s v="Blake Barnes as a Signover for CCIE Seat #28"/>
    <s v="For"/>
  </r>
  <r>
    <s v="SCI 7"/>
    <x v="24"/>
    <s v="Blake Barnes as a Signover for CCIE Seat #29"/>
    <s v="For"/>
  </r>
  <r>
    <s v="CECS 7"/>
    <x v="25"/>
    <s v="Blake Barnes as a Signover for CCIE Seat #30"/>
    <s v="For"/>
  </r>
  <r>
    <s v="CCIE 3"/>
    <x v="40"/>
    <s v="Blake Barnes as a Signover for CCIE Seat #31"/>
    <s v="For"/>
  </r>
  <r>
    <s v="NURS 1"/>
    <x v="26"/>
    <s v="Blake Barnes as a Signover for CCIE Seat #32"/>
    <s v="For"/>
  </r>
  <r>
    <s v="CAH 1"/>
    <x v="27"/>
    <s v="Blake Barnes as a Signover for CCIE Seat #33"/>
    <s v="For"/>
  </r>
  <r>
    <s v="SCI 13"/>
    <x v="28"/>
    <s v="Blake Barnes as a Signover for CCIE Seat #34"/>
    <s v="For"/>
  </r>
  <r>
    <s v="ROSEN 2"/>
    <x v="29"/>
    <s v="Blake Barnes as a Signover for CCIE Seat #35"/>
    <s v="For"/>
  </r>
  <r>
    <s v="SCI 10"/>
    <x v="30"/>
    <s v="Blake Barnes as a Signover for CCIE Seat #36"/>
    <s v="For"/>
  </r>
  <r>
    <s v="GRAD 4"/>
    <x v="31"/>
    <s v="Blake Barnes as a Signover for CCIE Seat #37"/>
    <s v="Against"/>
  </r>
  <r>
    <s v="SCI 6"/>
    <x v="32"/>
    <s v="Blake Barnes as a Signover for CCIE Seat #38"/>
    <s v="Against"/>
  </r>
  <r>
    <s v="CECS 11"/>
    <x v="41"/>
    <s v="Blake Barnes as a Signover for CCIE Seat #39"/>
    <s v="For"/>
  </r>
  <r>
    <s v="CECS 12"/>
    <x v="33"/>
    <s v="Blake Barnes as a Signover for CCIE Seat #40"/>
    <s v="For"/>
  </r>
  <r>
    <s v="CBA 1"/>
    <x v="34"/>
    <s v="Blake Barnes as a Signover for CCIE Seat #41"/>
    <s v="For"/>
  </r>
  <r>
    <s v="CECS 6"/>
    <x v="0"/>
    <s v="Internal Bill 57-01"/>
    <s v="For"/>
  </r>
  <r>
    <s v="CHPS 5"/>
    <x v="1"/>
    <s v="Internal Bill 57-01"/>
    <s v="For"/>
  </r>
  <r>
    <s v="NURS 2"/>
    <x v="35"/>
    <s v="Internal Bill 57-01"/>
    <s v="For"/>
  </r>
  <r>
    <s v="SCI 8"/>
    <x v="2"/>
    <s v="Internal Bill 57-01"/>
    <s v="For"/>
  </r>
  <r>
    <s v="CBA 4"/>
    <x v="3"/>
    <s v="Internal Bill 57-01"/>
    <s v="For"/>
  </r>
  <r>
    <s v="SCI 1"/>
    <x v="4"/>
    <s v="Internal Bill 57-01"/>
    <s v="For"/>
  </r>
  <r>
    <s v="CBA 5"/>
    <x v="5"/>
    <s v="Internal Bill 57-01"/>
    <s v="For"/>
  </r>
  <r>
    <s v="CBA 8"/>
    <x v="6"/>
    <s v="Internal Bill 57-01"/>
    <s v="For"/>
  </r>
  <r>
    <s v="CECS 2"/>
    <x v="7"/>
    <s v="Internal Bill 57-01"/>
    <s v="For"/>
  </r>
  <r>
    <s v="CHPS 1"/>
    <x v="36"/>
    <s v="Internal Bill 57-01"/>
    <s v="For"/>
  </r>
  <r>
    <s v="SCI 14"/>
    <x v="37"/>
    <s v="Internal Bill 57-01"/>
    <s v="For"/>
  </r>
  <r>
    <s v="CECS 13"/>
    <x v="8"/>
    <s v="Internal Bill 57-01"/>
    <s v="For"/>
  </r>
  <r>
    <s v="CECS 9"/>
    <x v="9"/>
    <s v="Internal Bill 57-01"/>
    <s v="For"/>
  </r>
  <r>
    <s v="SCI 15"/>
    <x v="10"/>
    <s v="Internal Bill 57-01"/>
    <s v="For"/>
  </r>
  <r>
    <s v="ROSEN 1"/>
    <x v="11"/>
    <s v="Internal Bill 57-01"/>
    <s v="For"/>
  </r>
  <r>
    <s v="CCIE 1"/>
    <x v="12"/>
    <s v="Internal Bill 57-01"/>
    <s v="For"/>
  </r>
  <r>
    <s v="CCIE 4"/>
    <x v="13"/>
    <s v="Internal Bill 57-01"/>
    <s v="For"/>
  </r>
  <r>
    <s v="CECS 8"/>
    <x v="14"/>
    <s v="Internal Bill 57-01"/>
    <s v="For"/>
  </r>
  <r>
    <s v="GRAD 2"/>
    <x v="15"/>
    <s v="Internal Bill 57-01"/>
    <s v="For"/>
  </r>
  <r>
    <s v="SCI 5"/>
    <x v="16"/>
    <s v="Internal Bill 57-01"/>
    <s v="For"/>
  </r>
  <r>
    <s v="CAH 3"/>
    <x v="17"/>
    <s v="Internal Bill 57-01"/>
    <s v="For"/>
  </r>
  <r>
    <s v="CECS 10"/>
    <x v="38"/>
    <s v="Internal Bill 57-01"/>
    <s v="For"/>
  </r>
  <r>
    <s v="CAH 2"/>
    <x v="18"/>
    <s v="Internal Bill 57-01"/>
    <s v="For"/>
  </r>
  <r>
    <s v="CECS 3"/>
    <x v="19"/>
    <s v="Internal Bill 57-01"/>
    <s v="For"/>
  </r>
  <r>
    <s v="SCI 3"/>
    <x v="20"/>
    <s v="Internal Bill 57-01"/>
    <s v="For"/>
  </r>
  <r>
    <s v="CECS 1"/>
    <x v="42"/>
    <s v="Internal Bill 57-01"/>
    <s v="For"/>
  </r>
  <r>
    <s v="CAH 4"/>
    <x v="21"/>
    <s v="Internal Bill 57-01"/>
    <s v="For"/>
  </r>
  <r>
    <s v="SCI 12"/>
    <x v="22"/>
    <s v="Internal Bill 57-01"/>
    <s v="For"/>
  </r>
  <r>
    <s v="MED 2"/>
    <x v="23"/>
    <s v="Internal Bill 57-01"/>
    <s v="For"/>
  </r>
  <r>
    <s v="SCI 7"/>
    <x v="24"/>
    <s v="Internal Bill 57-01"/>
    <s v="For"/>
  </r>
  <r>
    <s v="CECS 7"/>
    <x v="25"/>
    <s v="Internal Bill 57-01"/>
    <s v="For"/>
  </r>
  <r>
    <s v="CCIE 3"/>
    <x v="40"/>
    <s v="Internal Bill 57-01"/>
    <s v="For"/>
  </r>
  <r>
    <s v="NURS 1"/>
    <x v="26"/>
    <s v="Internal Bill 57-01"/>
    <s v="For"/>
  </r>
  <r>
    <s v="CAH 1"/>
    <x v="27"/>
    <s v="Internal Bill 57-01"/>
    <s v="For"/>
  </r>
  <r>
    <s v="SCI 13"/>
    <x v="28"/>
    <s v="Internal Bill 57-01"/>
    <s v="For"/>
  </r>
  <r>
    <s v="ROSEN 2"/>
    <x v="29"/>
    <s v="Internal Bill 57-01"/>
    <s v="For"/>
  </r>
  <r>
    <s v="SCI 10"/>
    <x v="30"/>
    <s v="Internal Bill 57-01"/>
    <s v="For"/>
  </r>
  <r>
    <s v="GRAD 4"/>
    <x v="31"/>
    <s v="Internal Bill 57-01"/>
    <s v="For"/>
  </r>
  <r>
    <s v="SCI 6"/>
    <x v="32"/>
    <s v="Internal Bill 57-01"/>
    <s v="For"/>
  </r>
  <r>
    <s v="CECS 11"/>
    <x v="41"/>
    <s v="Internal Bill 57-01"/>
    <s v="For"/>
  </r>
  <r>
    <s v="CECS 12"/>
    <x v="33"/>
    <s v="Internal Bill 57-01"/>
    <s v="For"/>
  </r>
  <r>
    <s v="CBA 1"/>
    <x v="34"/>
    <s v="Internal Bill 57-01"/>
    <s v="For"/>
  </r>
  <r>
    <s v="CECS 6"/>
    <x v="0"/>
    <s v="Resolution 57-01"/>
    <s v="For"/>
  </r>
  <r>
    <s v="CHPS 5"/>
    <x v="1"/>
    <s v="Resolution 57-01"/>
    <s v="For"/>
  </r>
  <r>
    <s v="NURS 2"/>
    <x v="35"/>
    <s v="Resolution 57-01"/>
    <s v="For"/>
  </r>
  <r>
    <s v="CBA 4"/>
    <x v="3"/>
    <s v="Resolution 57-01"/>
    <s v="For"/>
  </r>
  <r>
    <s v="SCI 1"/>
    <x v="4"/>
    <s v="Resolution 57-01"/>
    <s v="Against"/>
  </r>
  <r>
    <s v="CBA 5"/>
    <x v="5"/>
    <s v="Resolution 57-01"/>
    <s v="For"/>
  </r>
  <r>
    <s v="CBA 8"/>
    <x v="6"/>
    <s v="Resolution 57-01"/>
    <s v="Abstain"/>
  </r>
  <r>
    <s v="CECS 2"/>
    <x v="7"/>
    <s v="Resolution 57-01"/>
    <s v="For"/>
  </r>
  <r>
    <s v="CHPS 1"/>
    <x v="36"/>
    <s v="Resolution 57-01"/>
    <s v="For"/>
  </r>
  <r>
    <s v="SCI 14"/>
    <x v="37"/>
    <s v="Resolution 57-01"/>
    <s v="For"/>
  </r>
  <r>
    <s v="CECS 13"/>
    <x v="8"/>
    <s v="Resolution 57-01"/>
    <s v="For"/>
  </r>
  <r>
    <s v="CCIE 2"/>
    <x v="43"/>
    <s v="Resolution 57-01"/>
    <s v="For"/>
  </r>
  <r>
    <s v="CECS 9"/>
    <x v="9"/>
    <s v="Resolution 57-01"/>
    <s v="For"/>
  </r>
  <r>
    <s v="SCI 15"/>
    <x v="10"/>
    <s v="Resolution 57-01"/>
    <s v="For"/>
  </r>
  <r>
    <s v="ROSEN 1"/>
    <x v="11"/>
    <s v="Resolution 57-01"/>
    <s v="For"/>
  </r>
  <r>
    <s v="CCIE 1"/>
    <x v="12"/>
    <s v="Resolution 57-01"/>
    <s v="For"/>
  </r>
  <r>
    <s v="CCIE 4"/>
    <x v="13"/>
    <s v="Resolution 57-01"/>
    <s v="For"/>
  </r>
  <r>
    <s v="CECS 8"/>
    <x v="14"/>
    <s v="Resolution 57-01"/>
    <s v="For"/>
  </r>
  <r>
    <s v="GRAD 2"/>
    <x v="15"/>
    <s v="Resolution 57-01"/>
    <s v="For"/>
  </r>
  <r>
    <s v="SCI 5"/>
    <x v="16"/>
    <s v="Resolution 57-01"/>
    <s v="For"/>
  </r>
  <r>
    <s v="CAH 3"/>
    <x v="17"/>
    <s v="Resolution 57-01"/>
    <s v="For"/>
  </r>
  <r>
    <s v="CECS 10"/>
    <x v="38"/>
    <s v="Resolution 57-01"/>
    <s v="For"/>
  </r>
  <r>
    <s v="CAH 2"/>
    <x v="18"/>
    <s v="Resolution 57-01"/>
    <s v="For"/>
  </r>
  <r>
    <s v="CECS 3"/>
    <x v="19"/>
    <s v="Resolution 57-01"/>
    <s v="For"/>
  </r>
  <r>
    <s v="SCI 3"/>
    <x v="20"/>
    <s v="Resolution 57-01"/>
    <s v="For"/>
  </r>
  <r>
    <s v="CECS 1"/>
    <x v="42"/>
    <s v="Resolution 57-01"/>
    <s v="For"/>
  </r>
  <r>
    <s v="CAH 4"/>
    <x v="21"/>
    <s v="Resolution 57-01"/>
    <s v="For"/>
  </r>
  <r>
    <s v="SCI 12"/>
    <x v="22"/>
    <s v="Resolution 57-01"/>
    <s v="For"/>
  </r>
  <r>
    <s v="MED 2"/>
    <x v="23"/>
    <s v="Resolution 57-01"/>
    <s v="For"/>
  </r>
  <r>
    <s v="SCI 7"/>
    <x v="24"/>
    <s v="Resolution 57-01"/>
    <s v="For"/>
  </r>
  <r>
    <s v="CECS 7"/>
    <x v="25"/>
    <s v="Resolution 57-01"/>
    <s v="For"/>
  </r>
  <r>
    <s v="CCIE 3"/>
    <x v="40"/>
    <s v="Resolution 57-01"/>
    <s v="For"/>
  </r>
  <r>
    <s v="NURS 1"/>
    <x v="26"/>
    <s v="Resolution 57-01"/>
    <s v="For"/>
  </r>
  <r>
    <s v="CAH 1"/>
    <x v="27"/>
    <s v="Resolution 57-01"/>
    <s v="For"/>
  </r>
  <r>
    <s v="SCI 13"/>
    <x v="28"/>
    <s v="Resolution 57-01"/>
    <s v="For"/>
  </r>
  <r>
    <s v="ROSEN 2"/>
    <x v="29"/>
    <s v="Resolution 57-01"/>
    <s v="For"/>
  </r>
  <r>
    <s v="SCI 10"/>
    <x v="30"/>
    <s v="Resolution 57-01"/>
    <s v="For"/>
  </r>
  <r>
    <s v="GRAD 4"/>
    <x v="31"/>
    <s v="Resolution 57-01"/>
    <s v="For"/>
  </r>
  <r>
    <s v="SCI 6"/>
    <x v="32"/>
    <s v="Resolution 57-01"/>
    <s v="For"/>
  </r>
  <r>
    <s v="CECS 11"/>
    <x v="41"/>
    <s v="Resolution 57-01"/>
    <s v="For"/>
  </r>
  <r>
    <s v="CECS 12"/>
    <x v="33"/>
    <s v="Resolution 57-01"/>
    <s v="For"/>
  </r>
  <r>
    <s v="CBA 1"/>
    <x v="34"/>
    <s v="Resolution 57-01"/>
    <s v="For"/>
  </r>
  <r>
    <s v="CECS 6"/>
    <x v="0"/>
    <s v="Proclamation 57-03"/>
    <s v="For"/>
  </r>
  <r>
    <s v="CHPS 5"/>
    <x v="1"/>
    <s v="Proclamation 57-03"/>
    <s v="For"/>
  </r>
  <r>
    <s v="NURS 2"/>
    <x v="35"/>
    <s v="Proclamation 57-03"/>
    <s v="For"/>
  </r>
  <r>
    <s v="SCI 8"/>
    <x v="2"/>
    <s v="Proclamation 57-03"/>
    <s v="For"/>
  </r>
  <r>
    <s v="CBA 4"/>
    <x v="3"/>
    <s v="Proclamation 57-03"/>
    <s v="For"/>
  </r>
  <r>
    <s v="SCI 1"/>
    <x v="4"/>
    <s v="Proclamation 57-03"/>
    <s v="For"/>
  </r>
  <r>
    <s v="CBA 5"/>
    <x v="5"/>
    <s v="Proclamation 57-03"/>
    <s v="For"/>
  </r>
  <r>
    <s v="CBA 8"/>
    <x v="6"/>
    <s v="Proclamation 57-03"/>
    <s v="Against"/>
  </r>
  <r>
    <s v="CECS 2"/>
    <x v="7"/>
    <s v="Proclamation 57-03"/>
    <s v="For"/>
  </r>
  <r>
    <s v="CHPS 1"/>
    <x v="36"/>
    <s v="Proclamation 57-03"/>
    <s v="For"/>
  </r>
  <r>
    <s v="SCI 14"/>
    <x v="37"/>
    <s v="Proclamation 57-03"/>
    <s v="For"/>
  </r>
  <r>
    <s v="CECS 13"/>
    <x v="8"/>
    <s v="Proclamation 57-03"/>
    <s v="For"/>
  </r>
  <r>
    <s v="CCIE 2"/>
    <x v="43"/>
    <s v="Proclamation 57-03"/>
    <s v="For"/>
  </r>
  <r>
    <s v="CECS 9"/>
    <x v="9"/>
    <s v="Proclamation 57-03"/>
    <s v="For"/>
  </r>
  <r>
    <s v="SCI 15"/>
    <x v="10"/>
    <s v="Proclamation 57-03"/>
    <s v="For"/>
  </r>
  <r>
    <s v="ROSEN 1"/>
    <x v="11"/>
    <s v="Proclamation 57-03"/>
    <s v="For"/>
  </r>
  <r>
    <s v="CCIE 1"/>
    <x v="12"/>
    <s v="Proclamation 57-03"/>
    <s v="For"/>
  </r>
  <r>
    <s v="CCIE 4"/>
    <x v="13"/>
    <s v="Proclamation 57-03"/>
    <s v="For"/>
  </r>
  <r>
    <s v="CECS 8"/>
    <x v="14"/>
    <s v="Proclamation 57-03"/>
    <s v="For"/>
  </r>
  <r>
    <s v="GRAD 2"/>
    <x v="15"/>
    <s v="Proclamation 57-03"/>
    <s v="For"/>
  </r>
  <r>
    <s v="SCI 5"/>
    <x v="16"/>
    <s v="Proclamation 57-03"/>
    <s v="For"/>
  </r>
  <r>
    <s v="CAH 3"/>
    <x v="17"/>
    <s v="Proclamation 57-03"/>
    <s v="For"/>
  </r>
  <r>
    <s v="CECS 10"/>
    <x v="38"/>
    <s v="Proclamation 57-03"/>
    <s v="For"/>
  </r>
  <r>
    <s v="CAH 2"/>
    <x v="18"/>
    <s v="Proclamation 57-03"/>
    <s v="For"/>
  </r>
  <r>
    <s v="CECS 3"/>
    <x v="19"/>
    <s v="Proclamation 57-03"/>
    <s v="For"/>
  </r>
  <r>
    <s v="SCI 3"/>
    <x v="20"/>
    <s v="Proclamation 57-03"/>
    <s v="For"/>
  </r>
  <r>
    <s v="CECS 1"/>
    <x v="42"/>
    <s v="Proclamation 57-03"/>
    <s v="For"/>
  </r>
  <r>
    <s v="CAH 4"/>
    <x v="21"/>
    <s v="Proclamation 57-03"/>
    <s v="For"/>
  </r>
  <r>
    <s v="SCI 12"/>
    <x v="22"/>
    <s v="Proclamation 57-03"/>
    <s v="For"/>
  </r>
  <r>
    <s v="MED 2"/>
    <x v="23"/>
    <s v="Proclamation 57-03"/>
    <s v="For"/>
  </r>
  <r>
    <s v="SCI 7"/>
    <x v="24"/>
    <s v="Proclamation 57-03"/>
    <s v="For"/>
  </r>
  <r>
    <s v="CECS 7"/>
    <x v="25"/>
    <s v="Proclamation 57-03"/>
    <s v="For"/>
  </r>
  <r>
    <s v="SCI 2"/>
    <x v="39"/>
    <s v="Proclamation 57-03"/>
    <s v="For"/>
  </r>
  <r>
    <s v="CCIE 3"/>
    <x v="40"/>
    <s v="Proclamation 57-03"/>
    <s v="For"/>
  </r>
  <r>
    <s v="NURS 1"/>
    <x v="26"/>
    <s v="Proclamation 57-03"/>
    <s v="For"/>
  </r>
  <r>
    <s v="CAH 1"/>
    <x v="27"/>
    <s v="Proclamation 57-03"/>
    <s v="For"/>
  </r>
  <r>
    <s v="SCI 13"/>
    <x v="28"/>
    <s v="Proclamation 57-03"/>
    <s v="For"/>
  </r>
  <r>
    <s v="ROSEN 2"/>
    <x v="29"/>
    <s v="Proclamation 57-03"/>
    <s v="For"/>
  </r>
  <r>
    <s v="SCI 10"/>
    <x v="30"/>
    <s v="Proclamation 57-03"/>
    <s v="For"/>
  </r>
  <r>
    <s v="GRAD 4"/>
    <x v="31"/>
    <s v="Proclamation 57-03"/>
    <s v="For"/>
  </r>
  <r>
    <s v="CECS 11"/>
    <x v="41"/>
    <s v="Proclamation 57-03"/>
    <s v="For"/>
  </r>
  <r>
    <s v="CECS 12"/>
    <x v="33"/>
    <s v="Proclamation 57-03"/>
    <s v="For"/>
  </r>
  <r>
    <s v="CBA 1"/>
    <x v="34"/>
    <s v="Proclamation 57-03"/>
    <s v="Fo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B8CBCE-5FAE-432A-A8AA-5D5FBDBD4792}" name="PivotTable1" cacheId="264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6" firstHeaderRow="1" firstDataRow="1" firstDataCol="1"/>
  <pivotFields count="4">
    <pivotField showAll="0"/>
    <pivotField axis="axisRow" showAll="0">
      <items count="45">
        <item x="30"/>
        <item x="8"/>
        <item x="13"/>
        <item x="5"/>
        <item x="14"/>
        <item x="37"/>
        <item x="1"/>
        <item x="36"/>
        <item x="40"/>
        <item x="0"/>
        <item x="41"/>
        <item x="19"/>
        <item x="9"/>
        <item x="10"/>
        <item x="11"/>
        <item x="16"/>
        <item x="17"/>
        <item x="38"/>
        <item x="31"/>
        <item x="20"/>
        <item x="21"/>
        <item x="22"/>
        <item x="24"/>
        <item x="25"/>
        <item x="27"/>
        <item x="29"/>
        <item x="32"/>
        <item x="34"/>
        <item x="42"/>
        <item x="28"/>
        <item x="35"/>
        <item x="6"/>
        <item x="7"/>
        <item x="4"/>
        <item x="23"/>
        <item x="39"/>
        <item x="26"/>
        <item x="3"/>
        <item x="12"/>
        <item x="18"/>
        <item x="15"/>
        <item x="33"/>
        <item x="2"/>
        <item x="43"/>
        <item t="default"/>
      </items>
    </pivotField>
    <pivotField showAll="0"/>
    <pivotField dataField="1" showAll="0"/>
  </pivotFields>
  <rowFields count="1">
    <field x="1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ount of Vote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8B881-0857-45A4-A0A2-CFEDA17C7186}" name="Table1" displayName="Table1" ref="A1:D450" totalsRowShown="0" dataDxfId="3">
  <autoFilter ref="A1:D450" xr:uid="{F378B881-0857-45A4-A0A2-CFEDA17C7186}"/>
  <tableColumns count="4">
    <tableColumn id="1" xr3:uid="{FECA87FF-11E3-4EB3-B0D1-E25C04B9D9B5}" name="Seat">
      <calculatedColumnFormula>VLOOKUP(B2,Senator!A:B,2,FALSE)</calculatedColumnFormula>
    </tableColumn>
    <tableColumn id="2" xr3:uid="{16628CF4-72D3-45BF-A6BF-A27DF7C99D0F}" name="Senator" dataDxfId="2"/>
    <tableColumn id="3" xr3:uid="{FBF09E0C-9A6A-459F-8ABD-A2844AF63AF8}" name="Proposal" dataDxfId="1"/>
    <tableColumn id="4" xr3:uid="{371A64A7-6EFE-4B0E-B675-E6D24596F1FC}" name="V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26F2-1CC4-4609-83F3-21925A3D3271}">
  <dimension ref="A1:D924"/>
  <sheetViews>
    <sheetView tabSelected="1" zoomScale="80" zoomScaleNormal="80" workbookViewId="0">
      <selection activeCell="B284" sqref="B284"/>
    </sheetView>
  </sheetViews>
  <sheetFormatPr defaultRowHeight="14.45"/>
  <cols>
    <col min="1" max="1" width="17.28515625" customWidth="1"/>
    <col min="2" max="2" width="34.5703125" customWidth="1"/>
    <col min="3" max="3" width="47.5703125" bestFit="1" customWidth="1"/>
    <col min="4" max="4" width="18.710937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 ht="15">
      <c r="A2" t="str">
        <f>VLOOKUP(B2,Senator!A:B,2,FALSE)</f>
        <v>CECS 6</v>
      </c>
      <c r="B2" t="s">
        <v>4</v>
      </c>
      <c r="C2" t="s">
        <v>5</v>
      </c>
      <c r="D2" t="s">
        <v>6</v>
      </c>
    </row>
    <row r="3" spans="1:4" ht="15">
      <c r="A3" t="str">
        <f>VLOOKUP(B3,Senator!A:B,2,FALSE)</f>
        <v>CHPS 5</v>
      </c>
      <c r="B3" t="s">
        <v>7</v>
      </c>
      <c r="C3" t="s">
        <v>5</v>
      </c>
      <c r="D3" t="s">
        <v>6</v>
      </c>
    </row>
    <row r="4" spans="1:4" ht="15">
      <c r="A4" t="str">
        <f>VLOOKUP(B4,Senator!A:B,2,FALSE)</f>
        <v>SCI 8</v>
      </c>
      <c r="B4" t="s">
        <v>8</v>
      </c>
      <c r="C4" t="s">
        <v>5</v>
      </c>
      <c r="D4" t="s">
        <v>6</v>
      </c>
    </row>
    <row r="5" spans="1:4" ht="15">
      <c r="A5" t="str">
        <f>VLOOKUP(B5,Senator!A:B,2,FALSE)</f>
        <v>CBA 4</v>
      </c>
      <c r="B5" t="s">
        <v>9</v>
      </c>
      <c r="C5" t="s">
        <v>5</v>
      </c>
      <c r="D5" t="s">
        <v>6</v>
      </c>
    </row>
    <row r="6" spans="1:4" ht="15">
      <c r="A6" t="str">
        <f>VLOOKUP(B6,Senator!A:B,2,FALSE)</f>
        <v>SCI 1</v>
      </c>
      <c r="B6" t="s">
        <v>10</v>
      </c>
      <c r="C6" t="s">
        <v>5</v>
      </c>
      <c r="D6" t="s">
        <v>6</v>
      </c>
    </row>
    <row r="7" spans="1:4" ht="15">
      <c r="A7" t="str">
        <f>VLOOKUP(B7,Senator!A:B,2,FALSE)</f>
        <v>CBA 5</v>
      </c>
      <c r="B7" t="s">
        <v>11</v>
      </c>
      <c r="C7" t="s">
        <v>5</v>
      </c>
      <c r="D7" t="s">
        <v>6</v>
      </c>
    </row>
    <row r="8" spans="1:4" ht="15">
      <c r="A8" t="str">
        <f>VLOOKUP(B8,Senator!A:B,2,FALSE)</f>
        <v>CBA 8</v>
      </c>
      <c r="B8" t="s">
        <v>12</v>
      </c>
      <c r="C8" t="s">
        <v>5</v>
      </c>
      <c r="D8" t="s">
        <v>6</v>
      </c>
    </row>
    <row r="9" spans="1:4" ht="15">
      <c r="A9" t="str">
        <f>VLOOKUP(B9,Senator!A:B,2,FALSE)</f>
        <v>CECS 2</v>
      </c>
      <c r="B9" t="s">
        <v>13</v>
      </c>
      <c r="C9" t="s">
        <v>5</v>
      </c>
      <c r="D9" t="s">
        <v>6</v>
      </c>
    </row>
    <row r="10" spans="1:4" ht="15">
      <c r="A10" t="str">
        <f>VLOOKUP(B10,Senator!A:B,2,FALSE)</f>
        <v>CECS 13</v>
      </c>
      <c r="B10" t="s">
        <v>14</v>
      </c>
      <c r="C10" t="s">
        <v>5</v>
      </c>
      <c r="D10" t="s">
        <v>6</v>
      </c>
    </row>
    <row r="11" spans="1:4" ht="15">
      <c r="A11" t="str">
        <f>VLOOKUP(B11,Senator!A:B,2,FALSE)</f>
        <v>CECS 9</v>
      </c>
      <c r="B11" t="s">
        <v>15</v>
      </c>
      <c r="C11" t="s">
        <v>5</v>
      </c>
      <c r="D11" t="s">
        <v>6</v>
      </c>
    </row>
    <row r="12" spans="1:4" ht="15">
      <c r="A12" t="str">
        <f>VLOOKUP(B12,Senator!A:B,2,FALSE)</f>
        <v>SCI 15</v>
      </c>
      <c r="B12" t="s">
        <v>16</v>
      </c>
      <c r="C12" t="s">
        <v>5</v>
      </c>
      <c r="D12" t="s">
        <v>6</v>
      </c>
    </row>
    <row r="13" spans="1:4" ht="15">
      <c r="A13" t="str">
        <f>VLOOKUP(B13,Senator!A:B,2,FALSE)</f>
        <v>ROSEN 1</v>
      </c>
      <c r="B13" t="s">
        <v>17</v>
      </c>
      <c r="C13" t="s">
        <v>5</v>
      </c>
      <c r="D13" t="s">
        <v>6</v>
      </c>
    </row>
    <row r="14" spans="1:4" ht="15">
      <c r="A14" t="str">
        <f>VLOOKUP(B14,Senator!A:B,2,FALSE)</f>
        <v>CCIE 1</v>
      </c>
      <c r="B14" t="s">
        <v>18</v>
      </c>
      <c r="C14" t="s">
        <v>5</v>
      </c>
      <c r="D14" t="s">
        <v>6</v>
      </c>
    </row>
    <row r="15" spans="1:4" ht="15">
      <c r="A15" t="str">
        <f>VLOOKUP(B15,Senator!A:B,2,FALSE)</f>
        <v>CCIE 4</v>
      </c>
      <c r="B15" t="s">
        <v>19</v>
      </c>
      <c r="C15" t="s">
        <v>5</v>
      </c>
      <c r="D15" t="s">
        <v>6</v>
      </c>
    </row>
    <row r="16" spans="1:4" ht="15">
      <c r="A16" t="str">
        <f>VLOOKUP(B16,Senator!A:B,2,FALSE)</f>
        <v>CECS 8</v>
      </c>
      <c r="B16" t="s">
        <v>20</v>
      </c>
      <c r="C16" t="s">
        <v>5</v>
      </c>
      <c r="D16" t="s">
        <v>6</v>
      </c>
    </row>
    <row r="17" spans="1:4" ht="15">
      <c r="A17" t="str">
        <f>VLOOKUP(B17,Senator!A:B,2,FALSE)</f>
        <v>GRAD 2</v>
      </c>
      <c r="B17" t="s">
        <v>21</v>
      </c>
      <c r="C17" t="s">
        <v>5</v>
      </c>
      <c r="D17" t="s">
        <v>6</v>
      </c>
    </row>
    <row r="18" spans="1:4" ht="15">
      <c r="A18" t="str">
        <f>VLOOKUP(B18,Senator!A:B,2,FALSE)</f>
        <v>SCI 5</v>
      </c>
      <c r="B18" t="s">
        <v>22</v>
      </c>
      <c r="C18" t="s">
        <v>5</v>
      </c>
      <c r="D18" t="s">
        <v>6</v>
      </c>
    </row>
    <row r="19" spans="1:4" ht="15">
      <c r="A19" t="str">
        <f>VLOOKUP(B19,Senator!A:B,2,FALSE)</f>
        <v>CAH 3</v>
      </c>
      <c r="B19" t="s">
        <v>23</v>
      </c>
      <c r="C19" t="s">
        <v>5</v>
      </c>
      <c r="D19" t="s">
        <v>6</v>
      </c>
    </row>
    <row r="20" spans="1:4" ht="15">
      <c r="A20" t="str">
        <f>VLOOKUP(B20,Senator!A:B,2,FALSE)</f>
        <v>CAH 2</v>
      </c>
      <c r="B20" t="s">
        <v>24</v>
      </c>
      <c r="C20" t="s">
        <v>5</v>
      </c>
      <c r="D20" t="s">
        <v>6</v>
      </c>
    </row>
    <row r="21" spans="1:4" ht="15">
      <c r="A21" t="str">
        <f>VLOOKUP(B21,Senator!A:B,2,FALSE)</f>
        <v>CECS 3</v>
      </c>
      <c r="B21" t="s">
        <v>25</v>
      </c>
      <c r="C21" t="s">
        <v>5</v>
      </c>
      <c r="D21" t="s">
        <v>6</v>
      </c>
    </row>
    <row r="22" spans="1:4" ht="15">
      <c r="A22" t="str">
        <f>VLOOKUP(B22,Senator!A:B,2,FALSE)</f>
        <v>SCI 3</v>
      </c>
      <c r="B22" t="s">
        <v>26</v>
      </c>
      <c r="C22" t="s">
        <v>5</v>
      </c>
      <c r="D22" t="s">
        <v>6</v>
      </c>
    </row>
    <row r="23" spans="1:4" ht="15">
      <c r="A23" t="str">
        <f>VLOOKUP(B23,Senator!A:B,2,FALSE)</f>
        <v>CAH 4</v>
      </c>
      <c r="B23" t="s">
        <v>27</v>
      </c>
      <c r="C23" t="s">
        <v>5</v>
      </c>
      <c r="D23" t="s">
        <v>6</v>
      </c>
    </row>
    <row r="24" spans="1:4" ht="15">
      <c r="A24" t="str">
        <f>VLOOKUP(B24,Senator!A:B,2,FALSE)</f>
        <v>SCI 12</v>
      </c>
      <c r="B24" t="s">
        <v>28</v>
      </c>
      <c r="C24" t="s">
        <v>5</v>
      </c>
      <c r="D24" t="s">
        <v>6</v>
      </c>
    </row>
    <row r="25" spans="1:4" ht="15">
      <c r="A25" t="str">
        <f>VLOOKUP(B25,Senator!A:B,2,FALSE)</f>
        <v>MED 2</v>
      </c>
      <c r="B25" t="s">
        <v>29</v>
      </c>
      <c r="C25" t="s">
        <v>5</v>
      </c>
      <c r="D25" t="s">
        <v>6</v>
      </c>
    </row>
    <row r="26" spans="1:4" ht="15">
      <c r="A26" t="str">
        <f>VLOOKUP(B26,Senator!A:B,2,FALSE)</f>
        <v>SCI 7</v>
      </c>
      <c r="B26" t="s">
        <v>30</v>
      </c>
      <c r="C26" t="s">
        <v>5</v>
      </c>
      <c r="D26" t="s">
        <v>6</v>
      </c>
    </row>
    <row r="27" spans="1:4" ht="15">
      <c r="A27" t="str">
        <f>VLOOKUP(B27,Senator!A:B,2,FALSE)</f>
        <v>CECS 7</v>
      </c>
      <c r="B27" t="s">
        <v>31</v>
      </c>
      <c r="C27" t="s">
        <v>5</v>
      </c>
      <c r="D27" t="s">
        <v>6</v>
      </c>
    </row>
    <row r="28" spans="1:4" ht="15">
      <c r="A28" t="str">
        <f>VLOOKUP(B28,Senator!A:B,2,FALSE)</f>
        <v>NURS 1</v>
      </c>
      <c r="B28" t="s">
        <v>32</v>
      </c>
      <c r="C28" t="s">
        <v>5</v>
      </c>
      <c r="D28" t="s">
        <v>6</v>
      </c>
    </row>
    <row r="29" spans="1:4" ht="15">
      <c r="A29" t="str">
        <f>VLOOKUP(B29,Senator!A:B,2,FALSE)</f>
        <v>CAH 1</v>
      </c>
      <c r="B29" t="s">
        <v>33</v>
      </c>
      <c r="C29" t="s">
        <v>5</v>
      </c>
      <c r="D29" t="s">
        <v>6</v>
      </c>
    </row>
    <row r="30" spans="1:4" ht="15">
      <c r="A30" t="str">
        <f>VLOOKUP(B30,Senator!A:B,2,FALSE)</f>
        <v>SCI 13</v>
      </c>
      <c r="B30" t="s">
        <v>34</v>
      </c>
      <c r="C30" t="s">
        <v>5</v>
      </c>
      <c r="D30" t="s">
        <v>6</v>
      </c>
    </row>
    <row r="31" spans="1:4" ht="15">
      <c r="A31" t="str">
        <f>VLOOKUP(B31,Senator!A:B,2,FALSE)</f>
        <v>ROSEN 2</v>
      </c>
      <c r="B31" t="s">
        <v>35</v>
      </c>
      <c r="C31" t="s">
        <v>5</v>
      </c>
      <c r="D31" t="s">
        <v>6</v>
      </c>
    </row>
    <row r="32" spans="1:4" ht="15">
      <c r="A32" t="str">
        <f>VLOOKUP(B32,Senator!A:B,2,FALSE)</f>
        <v>SCI 10</v>
      </c>
      <c r="B32" t="s">
        <v>36</v>
      </c>
      <c r="C32" t="s">
        <v>5</v>
      </c>
      <c r="D32" t="s">
        <v>6</v>
      </c>
    </row>
    <row r="33" spans="1:4" ht="15">
      <c r="A33" t="str">
        <f>VLOOKUP(B33,Senator!A:B,2,FALSE)</f>
        <v>GRAD 4</v>
      </c>
      <c r="B33" t="s">
        <v>37</v>
      </c>
      <c r="C33" t="s">
        <v>5</v>
      </c>
      <c r="D33" t="s">
        <v>6</v>
      </c>
    </row>
    <row r="34" spans="1:4" ht="15">
      <c r="A34" t="str">
        <f>VLOOKUP(B34,Senator!A:B,2,FALSE)</f>
        <v>SCI 6</v>
      </c>
      <c r="B34" t="s">
        <v>38</v>
      </c>
      <c r="C34" t="s">
        <v>5</v>
      </c>
      <c r="D34" t="s">
        <v>6</v>
      </c>
    </row>
    <row r="35" spans="1:4" ht="15">
      <c r="A35" t="str">
        <f>VLOOKUP(B35,Senator!A:B,2,FALSE)</f>
        <v>CECS 12</v>
      </c>
      <c r="B35" t="s">
        <v>39</v>
      </c>
      <c r="C35" t="s">
        <v>5</v>
      </c>
      <c r="D35" t="s">
        <v>6</v>
      </c>
    </row>
    <row r="36" spans="1:4" ht="15">
      <c r="A36" t="str">
        <f>VLOOKUP(B36,Senator!A:B,2,FALSE)</f>
        <v>CBA 1</v>
      </c>
      <c r="B36" t="s">
        <v>40</v>
      </c>
      <c r="C36" t="s">
        <v>5</v>
      </c>
      <c r="D36" t="s">
        <v>6</v>
      </c>
    </row>
    <row r="37" spans="1:4" ht="15">
      <c r="A37" t="str">
        <f>VLOOKUP(B37,Senator!A:B,2,FALSE)</f>
        <v>CECS 6</v>
      </c>
      <c r="B37" t="s">
        <v>4</v>
      </c>
      <c r="C37" t="s">
        <v>41</v>
      </c>
      <c r="D37" t="s">
        <v>6</v>
      </c>
    </row>
    <row r="38" spans="1:4" ht="15">
      <c r="A38" t="str">
        <f>VLOOKUP(B38,Senator!A:B,2,FALSE)</f>
        <v>CHPS 5</v>
      </c>
      <c r="B38" t="s">
        <v>7</v>
      </c>
      <c r="C38" t="s">
        <v>42</v>
      </c>
      <c r="D38" t="s">
        <v>43</v>
      </c>
    </row>
    <row r="39" spans="1:4" ht="15">
      <c r="A39" t="str">
        <f>VLOOKUP(B39,Senator!A:B,2,FALSE)</f>
        <v>NURS 2</v>
      </c>
      <c r="B39" t="s">
        <v>44</v>
      </c>
      <c r="C39" t="s">
        <v>45</v>
      </c>
      <c r="D39" t="s">
        <v>6</v>
      </c>
    </row>
    <row r="40" spans="1:4" ht="15">
      <c r="A40" t="str">
        <f>VLOOKUP(B40,Senator!A:B,2,FALSE)</f>
        <v>SCI 8</v>
      </c>
      <c r="B40" t="s">
        <v>8</v>
      </c>
      <c r="C40" t="s">
        <v>46</v>
      </c>
      <c r="D40" t="s">
        <v>6</v>
      </c>
    </row>
    <row r="41" spans="1:4" ht="15">
      <c r="A41" t="str">
        <f>VLOOKUP(B41,Senator!A:B,2,FALSE)</f>
        <v>CBA 4</v>
      </c>
      <c r="B41" t="s">
        <v>9</v>
      </c>
      <c r="C41" t="s">
        <v>47</v>
      </c>
      <c r="D41" t="s">
        <v>6</v>
      </c>
    </row>
    <row r="42" spans="1:4" ht="15">
      <c r="A42" t="str">
        <f>VLOOKUP(B42,Senator!A:B,2,FALSE)</f>
        <v>SCI 1</v>
      </c>
      <c r="B42" t="s">
        <v>10</v>
      </c>
      <c r="C42" t="s">
        <v>48</v>
      </c>
      <c r="D42" t="s">
        <v>6</v>
      </c>
    </row>
    <row r="43" spans="1:4" ht="15">
      <c r="A43" t="str">
        <f>VLOOKUP(B43,Senator!A:B,2,FALSE)</f>
        <v>CBA 5</v>
      </c>
      <c r="B43" t="s">
        <v>11</v>
      </c>
      <c r="C43" t="s">
        <v>49</v>
      </c>
      <c r="D43" t="s">
        <v>6</v>
      </c>
    </row>
    <row r="44" spans="1:4" ht="15">
      <c r="A44" t="str">
        <f>VLOOKUP(B44,Senator!A:B,2,FALSE)</f>
        <v>CBA 8</v>
      </c>
      <c r="B44" t="s">
        <v>12</v>
      </c>
      <c r="C44" t="s">
        <v>50</v>
      </c>
      <c r="D44" t="s">
        <v>6</v>
      </c>
    </row>
    <row r="45" spans="1:4" ht="15">
      <c r="A45" t="str">
        <f>VLOOKUP(B45,Senator!A:B,2,FALSE)</f>
        <v>CECS 2</v>
      </c>
      <c r="B45" t="s">
        <v>13</v>
      </c>
      <c r="C45" t="s">
        <v>51</v>
      </c>
      <c r="D45" t="s">
        <v>6</v>
      </c>
    </row>
    <row r="46" spans="1:4" ht="15">
      <c r="A46" t="str">
        <f>VLOOKUP(B46,Senator!A:B,2,FALSE)</f>
        <v>CHPS 1</v>
      </c>
      <c r="B46" t="s">
        <v>52</v>
      </c>
      <c r="C46" t="s">
        <v>53</v>
      </c>
      <c r="D46" t="s">
        <v>6</v>
      </c>
    </row>
    <row r="47" spans="1:4" ht="15">
      <c r="A47" t="str">
        <f>VLOOKUP(B47,Senator!A:B,2,FALSE)</f>
        <v>SCI 14</v>
      </c>
      <c r="B47" t="s">
        <v>54</v>
      </c>
      <c r="C47" t="s">
        <v>55</v>
      </c>
      <c r="D47" t="s">
        <v>6</v>
      </c>
    </row>
    <row r="48" spans="1:4" ht="15">
      <c r="A48" t="str">
        <f>VLOOKUP(B48,Senator!A:B,2,FALSE)</f>
        <v>CECS 13</v>
      </c>
      <c r="B48" t="s">
        <v>14</v>
      </c>
      <c r="C48" t="s">
        <v>56</v>
      </c>
      <c r="D48" t="s">
        <v>6</v>
      </c>
    </row>
    <row r="49" spans="1:4" ht="15">
      <c r="A49" t="str">
        <f>VLOOKUP(B49,Senator!A:B,2,FALSE)</f>
        <v>CECS 9</v>
      </c>
      <c r="B49" t="s">
        <v>15</v>
      </c>
      <c r="C49" t="s">
        <v>57</v>
      </c>
      <c r="D49" t="s">
        <v>6</v>
      </c>
    </row>
    <row r="50" spans="1:4" ht="15">
      <c r="A50" t="str">
        <f>VLOOKUP(B50,Senator!A:B,2,FALSE)</f>
        <v>ROSEN 1</v>
      </c>
      <c r="B50" t="s">
        <v>17</v>
      </c>
      <c r="C50" t="s">
        <v>58</v>
      </c>
      <c r="D50" t="s">
        <v>6</v>
      </c>
    </row>
    <row r="51" spans="1:4" ht="15">
      <c r="A51" t="str">
        <f>VLOOKUP(B51,Senator!A:B,2,FALSE)</f>
        <v>CCIE 1</v>
      </c>
      <c r="B51" t="s">
        <v>18</v>
      </c>
      <c r="C51" t="s">
        <v>59</v>
      </c>
      <c r="D51" t="s">
        <v>6</v>
      </c>
    </row>
    <row r="52" spans="1:4" ht="15">
      <c r="A52" t="str">
        <f>VLOOKUP(B52,Senator!A:B,2,FALSE)</f>
        <v>CCIE 4</v>
      </c>
      <c r="B52" t="s">
        <v>19</v>
      </c>
      <c r="C52" t="s">
        <v>60</v>
      </c>
      <c r="D52" t="s">
        <v>6</v>
      </c>
    </row>
    <row r="53" spans="1:4" ht="15">
      <c r="A53" t="str">
        <f>VLOOKUP(B53,Senator!A:B,2,FALSE)</f>
        <v>CECS 8</v>
      </c>
      <c r="B53" t="s">
        <v>20</v>
      </c>
      <c r="C53" t="s">
        <v>61</v>
      </c>
      <c r="D53" t="s">
        <v>6</v>
      </c>
    </row>
    <row r="54" spans="1:4" ht="15">
      <c r="A54" t="str">
        <f>VLOOKUP(B54,Senator!A:B,2,FALSE)</f>
        <v>GRAD 2</v>
      </c>
      <c r="B54" t="s">
        <v>21</v>
      </c>
      <c r="C54" t="s">
        <v>62</v>
      </c>
      <c r="D54" t="s">
        <v>6</v>
      </c>
    </row>
    <row r="55" spans="1:4" ht="15">
      <c r="A55" t="str">
        <f>VLOOKUP(B55,Senator!A:B,2,FALSE)</f>
        <v>SCI 5</v>
      </c>
      <c r="B55" t="s">
        <v>22</v>
      </c>
      <c r="C55" t="s">
        <v>63</v>
      </c>
      <c r="D55" t="s">
        <v>6</v>
      </c>
    </row>
    <row r="56" spans="1:4" ht="15">
      <c r="A56" t="str">
        <f>VLOOKUP(B56,Senator!A:B,2,FALSE)</f>
        <v>CAH 3</v>
      </c>
      <c r="B56" t="s">
        <v>23</v>
      </c>
      <c r="C56" t="s">
        <v>64</v>
      </c>
      <c r="D56" t="s">
        <v>6</v>
      </c>
    </row>
    <row r="57" spans="1:4" ht="15">
      <c r="A57" t="str">
        <f>VLOOKUP(B57,Senator!A:B,2,FALSE)</f>
        <v>CECS 10</v>
      </c>
      <c r="B57" t="s">
        <v>65</v>
      </c>
      <c r="C57" t="s">
        <v>66</v>
      </c>
      <c r="D57" t="s">
        <v>6</v>
      </c>
    </row>
    <row r="58" spans="1:4" ht="15">
      <c r="A58" t="str">
        <f>VLOOKUP(B58,Senator!A:B,2,FALSE)</f>
        <v>CAH 2</v>
      </c>
      <c r="B58" t="s">
        <v>24</v>
      </c>
      <c r="C58" t="s">
        <v>67</v>
      </c>
      <c r="D58" t="s">
        <v>6</v>
      </c>
    </row>
    <row r="59" spans="1:4" ht="15">
      <c r="A59" t="str">
        <f>VLOOKUP(B59,Senator!A:B,2,FALSE)</f>
        <v>CECS 3</v>
      </c>
      <c r="B59" t="s">
        <v>25</v>
      </c>
      <c r="C59" t="s">
        <v>68</v>
      </c>
      <c r="D59" t="s">
        <v>6</v>
      </c>
    </row>
    <row r="60" spans="1:4" ht="15">
      <c r="A60" t="str">
        <f>VLOOKUP(B60,Senator!A:B,2,FALSE)</f>
        <v>SCI 3</v>
      </c>
      <c r="B60" t="s">
        <v>26</v>
      </c>
      <c r="C60" t="s">
        <v>69</v>
      </c>
      <c r="D60" t="s">
        <v>6</v>
      </c>
    </row>
    <row r="61" spans="1:4" ht="15">
      <c r="A61" t="str">
        <f>VLOOKUP(B61,Senator!A:B,2,FALSE)</f>
        <v>CAH 4</v>
      </c>
      <c r="B61" t="s">
        <v>27</v>
      </c>
      <c r="C61" t="s">
        <v>70</v>
      </c>
      <c r="D61" t="s">
        <v>6</v>
      </c>
    </row>
    <row r="62" spans="1:4" ht="15">
      <c r="A62" t="str">
        <f>VLOOKUP(B62,Senator!A:B,2,FALSE)</f>
        <v>SCI 12</v>
      </c>
      <c r="B62" t="s">
        <v>28</v>
      </c>
      <c r="C62" t="s">
        <v>71</v>
      </c>
      <c r="D62" t="s">
        <v>6</v>
      </c>
    </row>
    <row r="63" spans="1:4" ht="15">
      <c r="A63" t="str">
        <f>VLOOKUP(B63,Senator!A:B,2,FALSE)</f>
        <v>MED 2</v>
      </c>
      <c r="B63" t="s">
        <v>29</v>
      </c>
      <c r="C63" t="s">
        <v>72</v>
      </c>
      <c r="D63" t="s">
        <v>6</v>
      </c>
    </row>
    <row r="64" spans="1:4" ht="15">
      <c r="A64" t="str">
        <f>VLOOKUP(B64,Senator!A:B,2,FALSE)</f>
        <v>SCI 7</v>
      </c>
      <c r="B64" t="s">
        <v>30</v>
      </c>
      <c r="C64" t="s">
        <v>73</v>
      </c>
      <c r="D64" t="s">
        <v>6</v>
      </c>
    </row>
    <row r="65" spans="1:4" ht="15">
      <c r="A65" t="str">
        <f>VLOOKUP(B65,Senator!A:B,2,FALSE)</f>
        <v>CECS 7</v>
      </c>
      <c r="B65" t="s">
        <v>31</v>
      </c>
      <c r="C65" t="s">
        <v>74</v>
      </c>
      <c r="D65" t="s">
        <v>6</v>
      </c>
    </row>
    <row r="66" spans="1:4" ht="15">
      <c r="A66" t="str">
        <f>VLOOKUP(B66,Senator!A:B,2,FALSE)</f>
        <v>SCI 2</v>
      </c>
      <c r="B66" t="s">
        <v>75</v>
      </c>
      <c r="C66" t="s">
        <v>76</v>
      </c>
      <c r="D66" t="s">
        <v>6</v>
      </c>
    </row>
    <row r="67" spans="1:4" ht="15">
      <c r="A67" t="str">
        <f>VLOOKUP(B67,Senator!A:B,2,FALSE)</f>
        <v>CCIE 3</v>
      </c>
      <c r="B67" t="s">
        <v>77</v>
      </c>
      <c r="C67" t="s">
        <v>78</v>
      </c>
      <c r="D67" t="s">
        <v>6</v>
      </c>
    </row>
    <row r="68" spans="1:4" ht="15">
      <c r="A68" t="str">
        <f>VLOOKUP(B68,Senator!A:B,2,FALSE)</f>
        <v>NURS 1</v>
      </c>
      <c r="B68" t="s">
        <v>32</v>
      </c>
      <c r="C68" t="s">
        <v>79</v>
      </c>
      <c r="D68" t="s">
        <v>6</v>
      </c>
    </row>
    <row r="69" spans="1:4" ht="15">
      <c r="A69" t="str">
        <f>VLOOKUP(B69,Senator!A:B,2,FALSE)</f>
        <v>CAH 1</v>
      </c>
      <c r="B69" t="s">
        <v>33</v>
      </c>
      <c r="C69" t="s">
        <v>80</v>
      </c>
      <c r="D69" t="s">
        <v>6</v>
      </c>
    </row>
    <row r="70" spans="1:4" ht="15">
      <c r="A70" t="str">
        <f>VLOOKUP(B70,Senator!A:B,2,FALSE)</f>
        <v>SCI 13</v>
      </c>
      <c r="B70" t="s">
        <v>34</v>
      </c>
      <c r="C70" t="s">
        <v>81</v>
      </c>
      <c r="D70" t="s">
        <v>6</v>
      </c>
    </row>
    <row r="71" spans="1:4" ht="15">
      <c r="A71" t="str">
        <f>VLOOKUP(B71,Senator!A:B,2,FALSE)</f>
        <v>ROSEN 2</v>
      </c>
      <c r="B71" t="s">
        <v>35</v>
      </c>
      <c r="C71" t="s">
        <v>82</v>
      </c>
      <c r="D71" t="s">
        <v>6</v>
      </c>
    </row>
    <row r="72" spans="1:4" ht="15">
      <c r="A72" t="str">
        <f>VLOOKUP(B72,Senator!A:B,2,FALSE)</f>
        <v>SCI 10</v>
      </c>
      <c r="B72" t="s">
        <v>36</v>
      </c>
      <c r="C72" t="s">
        <v>83</v>
      </c>
      <c r="D72" t="s">
        <v>6</v>
      </c>
    </row>
    <row r="73" spans="1:4" ht="15">
      <c r="A73" t="str">
        <f>VLOOKUP(B73,Senator!A:B,2,FALSE)</f>
        <v>SCI 6</v>
      </c>
      <c r="B73" t="s">
        <v>38</v>
      </c>
      <c r="C73" t="s">
        <v>84</v>
      </c>
      <c r="D73" t="s">
        <v>6</v>
      </c>
    </row>
    <row r="74" spans="1:4" ht="15">
      <c r="A74" t="str">
        <f>VLOOKUP(B74,Senator!A:B,2,FALSE)</f>
        <v>CECS 11</v>
      </c>
      <c r="B74" t="s">
        <v>85</v>
      </c>
      <c r="C74" t="s">
        <v>86</v>
      </c>
      <c r="D74" t="s">
        <v>6</v>
      </c>
    </row>
    <row r="75" spans="1:4" ht="15">
      <c r="A75" t="str">
        <f>VLOOKUP(B75,Senator!A:B,2,FALSE)</f>
        <v>CECS 12</v>
      </c>
      <c r="B75" t="s">
        <v>39</v>
      </c>
      <c r="C75" t="s">
        <v>87</v>
      </c>
      <c r="D75" t="s">
        <v>43</v>
      </c>
    </row>
    <row r="76" spans="1:4" ht="15">
      <c r="A76" t="str">
        <f>VLOOKUP(B76,Senator!A:B,2,FALSE)</f>
        <v>CBA 1</v>
      </c>
      <c r="B76" t="s">
        <v>40</v>
      </c>
      <c r="C76" t="s">
        <v>88</v>
      </c>
      <c r="D76" t="s">
        <v>6</v>
      </c>
    </row>
    <row r="77" spans="1:4" ht="15">
      <c r="A77" t="str">
        <f>VLOOKUP(B77,Senator!A:B,2,FALSE)</f>
        <v>CECS 6</v>
      </c>
      <c r="B77" t="s">
        <v>4</v>
      </c>
      <c r="C77" t="s">
        <v>89</v>
      </c>
      <c r="D77" t="s">
        <v>6</v>
      </c>
    </row>
    <row r="78" spans="1:4" ht="15">
      <c r="A78" t="str">
        <f>VLOOKUP(B78,Senator!A:B,2,FALSE)</f>
        <v>CHPS 5</v>
      </c>
      <c r="B78" t="s">
        <v>7</v>
      </c>
      <c r="C78" t="s">
        <v>90</v>
      </c>
      <c r="D78" t="s">
        <v>6</v>
      </c>
    </row>
    <row r="79" spans="1:4" ht="15">
      <c r="A79" t="str">
        <f>VLOOKUP(B79,Senator!A:B,2,FALSE)</f>
        <v>SCI 8</v>
      </c>
      <c r="B79" t="s">
        <v>8</v>
      </c>
      <c r="C79" t="s">
        <v>91</v>
      </c>
      <c r="D79" t="s">
        <v>43</v>
      </c>
    </row>
    <row r="80" spans="1:4" ht="15">
      <c r="A80" t="str">
        <f>VLOOKUP(B80,Senator!A:B,2,FALSE)</f>
        <v>CBA 4</v>
      </c>
      <c r="B80" t="s">
        <v>9</v>
      </c>
      <c r="C80" t="s">
        <v>92</v>
      </c>
      <c r="D80" t="s">
        <v>6</v>
      </c>
    </row>
    <row r="81" spans="1:4" ht="15">
      <c r="A81" t="str">
        <f>VLOOKUP(B81,Senator!A:B,2,FALSE)</f>
        <v>SCI 1</v>
      </c>
      <c r="B81" t="s">
        <v>10</v>
      </c>
      <c r="C81" t="s">
        <v>93</v>
      </c>
      <c r="D81" t="s">
        <v>6</v>
      </c>
    </row>
    <row r="82" spans="1:4" ht="15">
      <c r="A82" t="str">
        <f>VLOOKUP(B82,Senator!A:B,2,FALSE)</f>
        <v>CBA 5</v>
      </c>
      <c r="B82" t="s">
        <v>11</v>
      </c>
      <c r="C82" t="s">
        <v>94</v>
      </c>
      <c r="D82" t="s">
        <v>6</v>
      </c>
    </row>
    <row r="83" spans="1:4" ht="15">
      <c r="A83" t="str">
        <f>VLOOKUP(B83,Senator!A:B,2,FALSE)</f>
        <v>CBA 8</v>
      </c>
      <c r="B83" t="s">
        <v>12</v>
      </c>
      <c r="C83" t="s">
        <v>95</v>
      </c>
      <c r="D83" t="s">
        <v>96</v>
      </c>
    </row>
    <row r="84" spans="1:4" ht="15">
      <c r="A84" t="str">
        <f>VLOOKUP(B84,Senator!A:B,2,FALSE)</f>
        <v>CECS 2</v>
      </c>
      <c r="B84" t="s">
        <v>13</v>
      </c>
      <c r="C84" t="s">
        <v>97</v>
      </c>
      <c r="D84" t="s">
        <v>6</v>
      </c>
    </row>
    <row r="85" spans="1:4" ht="15">
      <c r="A85" t="str">
        <f>VLOOKUP(B85,Senator!A:B,2,FALSE)</f>
        <v>CHPS 1</v>
      </c>
      <c r="B85" t="s">
        <v>52</v>
      </c>
      <c r="C85" t="s">
        <v>98</v>
      </c>
      <c r="D85" t="s">
        <v>6</v>
      </c>
    </row>
    <row r="86" spans="1:4" ht="15">
      <c r="A86" t="str">
        <f>VLOOKUP(B86,Senator!A:B,2,FALSE)</f>
        <v>SCI 14</v>
      </c>
      <c r="B86" t="s">
        <v>54</v>
      </c>
      <c r="C86" t="s">
        <v>99</v>
      </c>
      <c r="D86" t="s">
        <v>6</v>
      </c>
    </row>
    <row r="87" spans="1:4" ht="15">
      <c r="A87" t="str">
        <f>VLOOKUP(B87,Senator!A:B,2,FALSE)</f>
        <v>CECS 13</v>
      </c>
      <c r="B87" t="s">
        <v>14</v>
      </c>
      <c r="C87" t="s">
        <v>100</v>
      </c>
      <c r="D87" t="s">
        <v>6</v>
      </c>
    </row>
    <row r="88" spans="1:4" ht="15">
      <c r="A88" t="str">
        <f>VLOOKUP(B88,Senator!A:B,2,FALSE)</f>
        <v>CECS 9</v>
      </c>
      <c r="B88" t="s">
        <v>15</v>
      </c>
      <c r="C88" t="s">
        <v>101</v>
      </c>
      <c r="D88" t="s">
        <v>6</v>
      </c>
    </row>
    <row r="89" spans="1:4" ht="15">
      <c r="A89" t="str">
        <f>VLOOKUP(B89,Senator!A:B,2,FALSE)</f>
        <v>SCI 15</v>
      </c>
      <c r="B89" t="s">
        <v>16</v>
      </c>
      <c r="C89" t="s">
        <v>102</v>
      </c>
      <c r="D89" t="s">
        <v>6</v>
      </c>
    </row>
    <row r="90" spans="1:4" ht="15">
      <c r="A90" t="str">
        <f>VLOOKUP(B90,Senator!A:B,2,FALSE)</f>
        <v>ROSEN 1</v>
      </c>
      <c r="B90" t="s">
        <v>17</v>
      </c>
      <c r="C90" t="s">
        <v>103</v>
      </c>
      <c r="D90" t="s">
        <v>6</v>
      </c>
    </row>
    <row r="91" spans="1:4" ht="15">
      <c r="A91" t="str">
        <f>VLOOKUP(B91,Senator!A:B,2,FALSE)</f>
        <v>CCIE 1</v>
      </c>
      <c r="B91" t="s">
        <v>18</v>
      </c>
      <c r="C91" t="s">
        <v>104</v>
      </c>
      <c r="D91" t="s">
        <v>6</v>
      </c>
    </row>
    <row r="92" spans="1:4" ht="15">
      <c r="A92" t="str">
        <f>VLOOKUP(B92,Senator!A:B,2,FALSE)</f>
        <v>CCIE 4</v>
      </c>
      <c r="B92" t="s">
        <v>19</v>
      </c>
      <c r="C92" t="s">
        <v>105</v>
      </c>
      <c r="D92" t="s">
        <v>6</v>
      </c>
    </row>
    <row r="93" spans="1:4" ht="15">
      <c r="A93" t="str">
        <f>VLOOKUP(B93,Senator!A:B,2,FALSE)</f>
        <v>CECS 8</v>
      </c>
      <c r="B93" t="s">
        <v>20</v>
      </c>
      <c r="C93" t="s">
        <v>106</v>
      </c>
      <c r="D93" t="s">
        <v>6</v>
      </c>
    </row>
    <row r="94" spans="1:4" ht="15">
      <c r="A94" t="str">
        <f>VLOOKUP(B94,Senator!A:B,2,FALSE)</f>
        <v>GRAD 2</v>
      </c>
      <c r="B94" t="s">
        <v>21</v>
      </c>
      <c r="C94" t="s">
        <v>107</v>
      </c>
      <c r="D94" t="s">
        <v>6</v>
      </c>
    </row>
    <row r="95" spans="1:4" ht="15">
      <c r="A95" t="str">
        <f>VLOOKUP(B95,Senator!A:B,2,FALSE)</f>
        <v>SCI 5</v>
      </c>
      <c r="B95" t="s">
        <v>22</v>
      </c>
      <c r="C95" t="s">
        <v>108</v>
      </c>
      <c r="D95" t="s">
        <v>6</v>
      </c>
    </row>
    <row r="96" spans="1:4" ht="15">
      <c r="A96" t="str">
        <f>VLOOKUP(B96,Senator!A:B,2,FALSE)</f>
        <v>CAH 3</v>
      </c>
      <c r="B96" t="s">
        <v>23</v>
      </c>
      <c r="C96" t="s">
        <v>109</v>
      </c>
      <c r="D96" t="s">
        <v>6</v>
      </c>
    </row>
    <row r="97" spans="1:4" ht="15">
      <c r="A97" t="str">
        <f>VLOOKUP(B97,Senator!A:B,2,FALSE)</f>
        <v>CECS 10</v>
      </c>
      <c r="B97" t="s">
        <v>65</v>
      </c>
      <c r="C97" t="s">
        <v>110</v>
      </c>
      <c r="D97" t="s">
        <v>6</v>
      </c>
    </row>
    <row r="98" spans="1:4" ht="15">
      <c r="A98" t="str">
        <f>VLOOKUP(B98,Senator!A:B,2,FALSE)</f>
        <v>CAH 2</v>
      </c>
      <c r="B98" t="s">
        <v>24</v>
      </c>
      <c r="C98" t="s">
        <v>111</v>
      </c>
      <c r="D98" t="s">
        <v>6</v>
      </c>
    </row>
    <row r="99" spans="1:4" ht="15">
      <c r="A99" t="str">
        <f>VLOOKUP(B99,Senator!A:B,2,FALSE)</f>
        <v>CECS 3</v>
      </c>
      <c r="B99" t="s">
        <v>25</v>
      </c>
      <c r="C99" t="s">
        <v>112</v>
      </c>
      <c r="D99" t="s">
        <v>6</v>
      </c>
    </row>
    <row r="100" spans="1:4" ht="15">
      <c r="A100" t="str">
        <f>VLOOKUP(B100,Senator!A:B,2,FALSE)</f>
        <v>SCI 3</v>
      </c>
      <c r="B100" t="s">
        <v>26</v>
      </c>
      <c r="C100" t="s">
        <v>113</v>
      </c>
      <c r="D100" t="s">
        <v>6</v>
      </c>
    </row>
    <row r="101" spans="1:4" ht="15">
      <c r="A101" t="str">
        <f>VLOOKUP(B101,Senator!A:B,2,FALSE)</f>
        <v>CECS 1</v>
      </c>
      <c r="B101" t="s">
        <v>114</v>
      </c>
      <c r="C101" t="s">
        <v>115</v>
      </c>
      <c r="D101" t="s">
        <v>43</v>
      </c>
    </row>
    <row r="102" spans="1:4" ht="15">
      <c r="A102" t="str">
        <f>VLOOKUP(B102,Senator!A:B,2,FALSE)</f>
        <v>CAH 4</v>
      </c>
      <c r="B102" t="s">
        <v>27</v>
      </c>
      <c r="C102" t="s">
        <v>116</v>
      </c>
      <c r="D102" t="s">
        <v>6</v>
      </c>
    </row>
    <row r="103" spans="1:4" ht="15">
      <c r="A103" t="str">
        <f>VLOOKUP(B103,Senator!A:B,2,FALSE)</f>
        <v>SCI 12</v>
      </c>
      <c r="B103" t="s">
        <v>28</v>
      </c>
      <c r="C103" t="s">
        <v>117</v>
      </c>
      <c r="D103" t="s">
        <v>6</v>
      </c>
    </row>
    <row r="104" spans="1:4" ht="15">
      <c r="A104" t="str">
        <f>VLOOKUP(B104,Senator!A:B,2,FALSE)</f>
        <v>MED 2</v>
      </c>
      <c r="B104" t="s">
        <v>29</v>
      </c>
      <c r="C104" t="s">
        <v>118</v>
      </c>
      <c r="D104" t="s">
        <v>6</v>
      </c>
    </row>
    <row r="105" spans="1:4" ht="15">
      <c r="A105" t="str">
        <f>VLOOKUP(B105,Senator!A:B,2,FALSE)</f>
        <v>SCI 7</v>
      </c>
      <c r="B105" t="s">
        <v>30</v>
      </c>
      <c r="C105" t="s">
        <v>119</v>
      </c>
      <c r="D105" t="s">
        <v>6</v>
      </c>
    </row>
    <row r="106" spans="1:4" ht="15">
      <c r="A106" t="str">
        <f>VLOOKUP(B106,Senator!A:B,2,FALSE)</f>
        <v>CECS 7</v>
      </c>
      <c r="B106" t="s">
        <v>31</v>
      </c>
      <c r="C106" t="s">
        <v>120</v>
      </c>
      <c r="D106" t="s">
        <v>6</v>
      </c>
    </row>
    <row r="107" spans="1:4" ht="15">
      <c r="A107" t="str">
        <f>VLOOKUP(B107,Senator!A:B,2,FALSE)</f>
        <v>CCIE 3</v>
      </c>
      <c r="B107" t="s">
        <v>77</v>
      </c>
      <c r="C107" t="s">
        <v>121</v>
      </c>
      <c r="D107" t="s">
        <v>6</v>
      </c>
    </row>
    <row r="108" spans="1:4" ht="15">
      <c r="A108" t="str">
        <f>VLOOKUP(B108,Senator!A:B,2,FALSE)</f>
        <v>NURS 1</v>
      </c>
      <c r="B108" t="s">
        <v>32</v>
      </c>
      <c r="C108" t="s">
        <v>122</v>
      </c>
      <c r="D108" t="s">
        <v>6</v>
      </c>
    </row>
    <row r="109" spans="1:4" ht="15">
      <c r="A109" t="str">
        <f>VLOOKUP(B109,Senator!A:B,2,FALSE)</f>
        <v>CAH 1</v>
      </c>
      <c r="B109" t="s">
        <v>33</v>
      </c>
      <c r="C109" t="s">
        <v>123</v>
      </c>
      <c r="D109" t="s">
        <v>6</v>
      </c>
    </row>
    <row r="110" spans="1:4" ht="15">
      <c r="A110" t="str">
        <f>VLOOKUP(B110,Senator!A:B,2,FALSE)</f>
        <v>SCI 13</v>
      </c>
      <c r="B110" t="s">
        <v>34</v>
      </c>
      <c r="C110" t="s">
        <v>124</v>
      </c>
      <c r="D110" t="s">
        <v>6</v>
      </c>
    </row>
    <row r="111" spans="1:4" ht="15">
      <c r="A111" t="str">
        <f>VLOOKUP(B111,Senator!A:B,2,FALSE)</f>
        <v>ROSEN 2</v>
      </c>
      <c r="B111" t="s">
        <v>35</v>
      </c>
      <c r="C111" t="s">
        <v>125</v>
      </c>
      <c r="D111" t="s">
        <v>6</v>
      </c>
    </row>
    <row r="112" spans="1:4" ht="15">
      <c r="A112" t="str">
        <f>VLOOKUP(B112,Senator!A:B,2,FALSE)</f>
        <v>SCI 10</v>
      </c>
      <c r="B112" t="s">
        <v>36</v>
      </c>
      <c r="C112" t="s">
        <v>126</v>
      </c>
      <c r="D112" t="s">
        <v>6</v>
      </c>
    </row>
    <row r="113" spans="1:4" ht="15">
      <c r="A113" t="str">
        <f>VLOOKUP(B113,Senator!A:B,2,FALSE)</f>
        <v>GRAD 4</v>
      </c>
      <c r="B113" t="s">
        <v>37</v>
      </c>
      <c r="C113" t="s">
        <v>127</v>
      </c>
      <c r="D113" t="s">
        <v>6</v>
      </c>
    </row>
    <row r="114" spans="1:4" ht="15">
      <c r="A114" t="str">
        <f>VLOOKUP(B114,Senator!A:B,2,FALSE)</f>
        <v>SCI 6</v>
      </c>
      <c r="B114" t="s">
        <v>38</v>
      </c>
      <c r="C114" t="s">
        <v>128</v>
      </c>
      <c r="D114" t="s">
        <v>6</v>
      </c>
    </row>
    <row r="115" spans="1:4" ht="15">
      <c r="A115" t="str">
        <f>VLOOKUP(B115,Senator!A:B,2,FALSE)</f>
        <v>CECS 11</v>
      </c>
      <c r="B115" t="s">
        <v>85</v>
      </c>
      <c r="C115" t="s">
        <v>129</v>
      </c>
      <c r="D115" t="s">
        <v>6</v>
      </c>
    </row>
    <row r="116" spans="1:4" ht="15">
      <c r="A116" t="str">
        <f>VLOOKUP(B116,Senator!A:B,2,FALSE)</f>
        <v>CECS 12</v>
      </c>
      <c r="B116" t="s">
        <v>39</v>
      </c>
      <c r="C116" t="s">
        <v>130</v>
      </c>
      <c r="D116" t="s">
        <v>6</v>
      </c>
    </row>
    <row r="117" spans="1:4" ht="15">
      <c r="A117" t="str">
        <f>VLOOKUP(B117,Senator!A:B,2,FALSE)</f>
        <v>CBA 1</v>
      </c>
      <c r="B117" t="s">
        <v>40</v>
      </c>
      <c r="C117" t="s">
        <v>131</v>
      </c>
      <c r="D117" t="s">
        <v>6</v>
      </c>
    </row>
    <row r="118" spans="1:4" ht="15">
      <c r="A118" t="str">
        <f>VLOOKUP(B118,Senator!A:B,2,FALSE)</f>
        <v>CECS 6</v>
      </c>
      <c r="B118" t="s">
        <v>4</v>
      </c>
      <c r="C118" t="s">
        <v>132</v>
      </c>
      <c r="D118" t="s">
        <v>6</v>
      </c>
    </row>
    <row r="119" spans="1:4" ht="15">
      <c r="A119" t="str">
        <f>VLOOKUP(B119,Senator!A:B,2,FALSE)</f>
        <v>CHPS 5</v>
      </c>
      <c r="B119" t="s">
        <v>7</v>
      </c>
      <c r="C119" t="s">
        <v>133</v>
      </c>
      <c r="D119" t="s">
        <v>6</v>
      </c>
    </row>
    <row r="120" spans="1:4" ht="15">
      <c r="A120" t="str">
        <f>VLOOKUP(B120,Senator!A:B,2,FALSE)</f>
        <v>NURS 2</v>
      </c>
      <c r="B120" t="s">
        <v>44</v>
      </c>
      <c r="C120" t="s">
        <v>134</v>
      </c>
      <c r="D120" t="s">
        <v>6</v>
      </c>
    </row>
    <row r="121" spans="1:4" ht="15">
      <c r="A121" t="str">
        <f>VLOOKUP(B121,Senator!A:B,2,FALSE)</f>
        <v>SCI 8</v>
      </c>
      <c r="B121" t="s">
        <v>8</v>
      </c>
      <c r="C121" t="s">
        <v>135</v>
      </c>
      <c r="D121" t="s">
        <v>6</v>
      </c>
    </row>
    <row r="122" spans="1:4" ht="15">
      <c r="A122" t="str">
        <f>VLOOKUP(B122,Senator!A:B,2,FALSE)</f>
        <v>CBA 4</v>
      </c>
      <c r="B122" t="s">
        <v>9</v>
      </c>
      <c r="C122" t="s">
        <v>136</v>
      </c>
      <c r="D122" t="s">
        <v>6</v>
      </c>
    </row>
    <row r="123" spans="1:4" ht="15">
      <c r="A123" t="str">
        <f>VLOOKUP(B123,Senator!A:B,2,FALSE)</f>
        <v>SCI 1</v>
      </c>
      <c r="B123" t="s">
        <v>10</v>
      </c>
      <c r="C123" t="s">
        <v>137</v>
      </c>
      <c r="D123" t="s">
        <v>6</v>
      </c>
    </row>
    <row r="124" spans="1:4" ht="15">
      <c r="A124" t="str">
        <f>VLOOKUP(B124,Senator!A:B,2,FALSE)</f>
        <v>CBA 5</v>
      </c>
      <c r="B124" t="s">
        <v>11</v>
      </c>
      <c r="C124" t="s">
        <v>138</v>
      </c>
      <c r="D124" t="s">
        <v>6</v>
      </c>
    </row>
    <row r="125" spans="1:4" ht="15">
      <c r="A125" t="str">
        <f>VLOOKUP(B125,Senator!A:B,2,FALSE)</f>
        <v>CECS 2</v>
      </c>
      <c r="B125" t="s">
        <v>13</v>
      </c>
      <c r="C125" t="s">
        <v>139</v>
      </c>
      <c r="D125" t="s">
        <v>6</v>
      </c>
    </row>
    <row r="126" spans="1:4" ht="15">
      <c r="A126" t="str">
        <f>VLOOKUP(B126,Senator!A:B,2,FALSE)</f>
        <v>CHPS 1</v>
      </c>
      <c r="B126" t="s">
        <v>52</v>
      </c>
      <c r="C126" t="s">
        <v>140</v>
      </c>
      <c r="D126" t="s">
        <v>6</v>
      </c>
    </row>
    <row r="127" spans="1:4" ht="15">
      <c r="A127" t="str">
        <f>VLOOKUP(B127,Senator!A:B,2,FALSE)</f>
        <v>SCI 14</v>
      </c>
      <c r="B127" t="s">
        <v>54</v>
      </c>
      <c r="C127" t="s">
        <v>141</v>
      </c>
      <c r="D127" t="s">
        <v>6</v>
      </c>
    </row>
    <row r="128" spans="1:4" ht="15">
      <c r="A128" t="str">
        <f>VLOOKUP(B128,Senator!A:B,2,FALSE)</f>
        <v>CECS 13</v>
      </c>
      <c r="B128" t="s">
        <v>14</v>
      </c>
      <c r="C128" t="s">
        <v>142</v>
      </c>
      <c r="D128" t="s">
        <v>6</v>
      </c>
    </row>
    <row r="129" spans="1:4" ht="15">
      <c r="A129" t="str">
        <f>VLOOKUP(B129,Senator!A:B,2,FALSE)</f>
        <v>CECS 9</v>
      </c>
      <c r="B129" t="s">
        <v>15</v>
      </c>
      <c r="C129" t="s">
        <v>143</v>
      </c>
      <c r="D129" t="s">
        <v>6</v>
      </c>
    </row>
    <row r="130" spans="1:4" ht="15">
      <c r="A130" t="str">
        <f>VLOOKUP(B130,Senator!A:B,2,FALSE)</f>
        <v>SCI 15</v>
      </c>
      <c r="B130" t="s">
        <v>16</v>
      </c>
      <c r="C130" t="s">
        <v>144</v>
      </c>
      <c r="D130" t="s">
        <v>6</v>
      </c>
    </row>
    <row r="131" spans="1:4" ht="15">
      <c r="A131" t="str">
        <f>VLOOKUP(B131,Senator!A:B,2,FALSE)</f>
        <v>ROSEN 1</v>
      </c>
      <c r="B131" t="s">
        <v>17</v>
      </c>
      <c r="C131" t="s">
        <v>145</v>
      </c>
      <c r="D131" t="s">
        <v>6</v>
      </c>
    </row>
    <row r="132" spans="1:4" ht="15">
      <c r="A132" t="str">
        <f>VLOOKUP(B132,Senator!A:B,2,FALSE)</f>
        <v>CCIE 1</v>
      </c>
      <c r="B132" t="s">
        <v>18</v>
      </c>
      <c r="C132" t="s">
        <v>146</v>
      </c>
      <c r="D132" t="s">
        <v>6</v>
      </c>
    </row>
    <row r="133" spans="1:4" ht="15">
      <c r="A133" t="str">
        <f>VLOOKUP(B133,Senator!A:B,2,FALSE)</f>
        <v>CCIE 4</v>
      </c>
      <c r="B133" t="s">
        <v>19</v>
      </c>
      <c r="C133" t="s">
        <v>147</v>
      </c>
      <c r="D133" t="s">
        <v>6</v>
      </c>
    </row>
    <row r="134" spans="1:4" ht="15">
      <c r="A134" t="str">
        <f>VLOOKUP(B134,Senator!A:B,2,FALSE)</f>
        <v>CECS 8</v>
      </c>
      <c r="B134" t="s">
        <v>20</v>
      </c>
      <c r="C134" t="s">
        <v>148</v>
      </c>
      <c r="D134" t="s">
        <v>6</v>
      </c>
    </row>
    <row r="135" spans="1:4" ht="15">
      <c r="A135" t="str">
        <f>VLOOKUP(B135,Senator!A:B,2,FALSE)</f>
        <v>GRAD 2</v>
      </c>
      <c r="B135" t="s">
        <v>21</v>
      </c>
      <c r="C135" t="s">
        <v>149</v>
      </c>
      <c r="D135" t="s">
        <v>6</v>
      </c>
    </row>
    <row r="136" spans="1:4" ht="15">
      <c r="A136" t="str">
        <f>VLOOKUP(B136,Senator!A:B,2,FALSE)</f>
        <v>SCI 5</v>
      </c>
      <c r="B136" t="s">
        <v>22</v>
      </c>
      <c r="C136" t="s">
        <v>150</v>
      </c>
      <c r="D136" t="s">
        <v>6</v>
      </c>
    </row>
    <row r="137" spans="1:4" ht="15">
      <c r="A137" t="str">
        <f>VLOOKUP(B137,Senator!A:B,2,FALSE)</f>
        <v>CAH 3</v>
      </c>
      <c r="B137" t="s">
        <v>23</v>
      </c>
      <c r="C137" t="s">
        <v>151</v>
      </c>
      <c r="D137" t="s">
        <v>6</v>
      </c>
    </row>
    <row r="138" spans="1:4" ht="15">
      <c r="A138" t="str">
        <f>VLOOKUP(B138,Senator!A:B,2,FALSE)</f>
        <v>CECS 10</v>
      </c>
      <c r="B138" t="s">
        <v>65</v>
      </c>
      <c r="C138" t="s">
        <v>152</v>
      </c>
      <c r="D138" t="s">
        <v>6</v>
      </c>
    </row>
    <row r="139" spans="1:4" ht="15">
      <c r="A139" t="str">
        <f>VLOOKUP(B139,Senator!A:B,2,FALSE)</f>
        <v>CAH 2</v>
      </c>
      <c r="B139" t="s">
        <v>24</v>
      </c>
      <c r="C139" t="s">
        <v>153</v>
      </c>
      <c r="D139" t="s">
        <v>6</v>
      </c>
    </row>
    <row r="140" spans="1:4" ht="15">
      <c r="A140" t="str">
        <f>VLOOKUP(B140,Senator!A:B,2,FALSE)</f>
        <v>CECS 3</v>
      </c>
      <c r="B140" t="s">
        <v>25</v>
      </c>
      <c r="C140" t="s">
        <v>154</v>
      </c>
      <c r="D140" t="s">
        <v>6</v>
      </c>
    </row>
    <row r="141" spans="1:4" ht="15">
      <c r="A141" t="str">
        <f>VLOOKUP(B141,Senator!A:B,2,FALSE)</f>
        <v>SCI 3</v>
      </c>
      <c r="B141" t="s">
        <v>26</v>
      </c>
      <c r="C141" t="s">
        <v>155</v>
      </c>
      <c r="D141" t="s">
        <v>6</v>
      </c>
    </row>
    <row r="142" spans="1:4" ht="15">
      <c r="A142" t="str">
        <f>VLOOKUP(B142,Senator!A:B,2,FALSE)</f>
        <v>CAH 4</v>
      </c>
      <c r="B142" t="s">
        <v>27</v>
      </c>
      <c r="C142" t="s">
        <v>156</v>
      </c>
      <c r="D142" t="s">
        <v>6</v>
      </c>
    </row>
    <row r="143" spans="1:4" ht="15">
      <c r="A143" t="str">
        <f>VLOOKUP(B143,Senator!A:B,2,FALSE)</f>
        <v>SCI 12</v>
      </c>
      <c r="B143" t="s">
        <v>28</v>
      </c>
      <c r="C143" t="s">
        <v>157</v>
      </c>
      <c r="D143" t="s">
        <v>6</v>
      </c>
    </row>
    <row r="144" spans="1:4" ht="15">
      <c r="A144" t="str">
        <f>VLOOKUP(B144,Senator!A:B,2,FALSE)</f>
        <v>MED 2</v>
      </c>
      <c r="B144" t="s">
        <v>29</v>
      </c>
      <c r="C144" t="s">
        <v>158</v>
      </c>
      <c r="D144" t="s">
        <v>6</v>
      </c>
    </row>
    <row r="145" spans="1:4" ht="15">
      <c r="A145" t="str">
        <f>VLOOKUP(B145,Senator!A:B,2,FALSE)</f>
        <v>SCI 7</v>
      </c>
      <c r="B145" t="s">
        <v>30</v>
      </c>
      <c r="C145" t="s">
        <v>159</v>
      </c>
      <c r="D145" t="s">
        <v>6</v>
      </c>
    </row>
    <row r="146" spans="1:4" ht="15">
      <c r="A146" t="str">
        <f>VLOOKUP(B146,Senator!A:B,2,FALSE)</f>
        <v>CECS 7</v>
      </c>
      <c r="B146" t="s">
        <v>31</v>
      </c>
      <c r="C146" t="s">
        <v>160</v>
      </c>
      <c r="D146" t="s">
        <v>6</v>
      </c>
    </row>
    <row r="147" spans="1:4" ht="15">
      <c r="A147" t="str">
        <f>VLOOKUP(B147,Senator!A:B,2,FALSE)</f>
        <v>CCIE 3</v>
      </c>
      <c r="B147" t="s">
        <v>77</v>
      </c>
      <c r="C147" t="s">
        <v>161</v>
      </c>
      <c r="D147" t="s">
        <v>6</v>
      </c>
    </row>
    <row r="148" spans="1:4" ht="15">
      <c r="A148" t="str">
        <f>VLOOKUP(B148,Senator!A:B,2,FALSE)</f>
        <v>NURS 1</v>
      </c>
      <c r="B148" t="s">
        <v>32</v>
      </c>
      <c r="C148" t="s">
        <v>162</v>
      </c>
      <c r="D148" t="s">
        <v>6</v>
      </c>
    </row>
    <row r="149" spans="1:4" ht="15">
      <c r="A149" t="str">
        <f>VLOOKUP(B149,Senator!A:B,2,FALSE)</f>
        <v>CAH 1</v>
      </c>
      <c r="B149" t="s">
        <v>33</v>
      </c>
      <c r="C149" t="s">
        <v>163</v>
      </c>
      <c r="D149" t="s">
        <v>6</v>
      </c>
    </row>
    <row r="150" spans="1:4" ht="15">
      <c r="A150" t="str">
        <f>VLOOKUP(B150,Senator!A:B,2,FALSE)</f>
        <v>SCI 13</v>
      </c>
      <c r="B150" t="s">
        <v>34</v>
      </c>
      <c r="C150" t="s">
        <v>164</v>
      </c>
      <c r="D150" t="s">
        <v>6</v>
      </c>
    </row>
    <row r="151" spans="1:4" ht="15">
      <c r="A151" t="str">
        <f>VLOOKUP(B151,Senator!A:B,2,FALSE)</f>
        <v>ROSEN 2</v>
      </c>
      <c r="B151" t="s">
        <v>35</v>
      </c>
      <c r="C151" t="s">
        <v>165</v>
      </c>
      <c r="D151" t="s">
        <v>6</v>
      </c>
    </row>
    <row r="152" spans="1:4" ht="15">
      <c r="A152" t="str">
        <f>VLOOKUP(B152,Senator!A:B,2,FALSE)</f>
        <v>SCI 10</v>
      </c>
      <c r="B152" t="s">
        <v>36</v>
      </c>
      <c r="C152" t="s">
        <v>166</v>
      </c>
      <c r="D152" t="s">
        <v>6</v>
      </c>
    </row>
    <row r="153" spans="1:4" ht="15">
      <c r="A153" t="str">
        <f>VLOOKUP(B153,Senator!A:B,2,FALSE)</f>
        <v>GRAD 4</v>
      </c>
      <c r="B153" t="s">
        <v>37</v>
      </c>
      <c r="C153" t="s">
        <v>167</v>
      </c>
      <c r="D153" t="s">
        <v>43</v>
      </c>
    </row>
    <row r="154" spans="1:4" ht="15">
      <c r="A154" t="str">
        <f>VLOOKUP(B154,Senator!A:B,2,FALSE)</f>
        <v>SCI 6</v>
      </c>
      <c r="B154" t="s">
        <v>38</v>
      </c>
      <c r="C154" t="s">
        <v>168</v>
      </c>
      <c r="D154" t="s">
        <v>43</v>
      </c>
    </row>
    <row r="155" spans="1:4" ht="15">
      <c r="A155" t="str">
        <f>VLOOKUP(B155,Senator!A:B,2,FALSE)</f>
        <v>CECS 11</v>
      </c>
      <c r="B155" t="s">
        <v>85</v>
      </c>
      <c r="C155" t="s">
        <v>169</v>
      </c>
      <c r="D155" t="s">
        <v>6</v>
      </c>
    </row>
    <row r="156" spans="1:4" ht="15">
      <c r="A156" t="str">
        <f>VLOOKUP(B156,Senator!A:B,2,FALSE)</f>
        <v>CECS 12</v>
      </c>
      <c r="B156" t="s">
        <v>39</v>
      </c>
      <c r="C156" t="s">
        <v>170</v>
      </c>
      <c r="D156" t="s">
        <v>6</v>
      </c>
    </row>
    <row r="157" spans="1:4" ht="15">
      <c r="A157" t="str">
        <f>VLOOKUP(B157,Senator!A:B,2,FALSE)</f>
        <v>CBA 1</v>
      </c>
      <c r="B157" t="s">
        <v>40</v>
      </c>
      <c r="C157" t="s">
        <v>171</v>
      </c>
      <c r="D157" t="s">
        <v>6</v>
      </c>
    </row>
    <row r="158" spans="1:4" ht="15">
      <c r="A158" t="str">
        <f>VLOOKUP(B158,Senator!A:B,2,FALSE)</f>
        <v>CECS 6</v>
      </c>
      <c r="B158" t="s">
        <v>4</v>
      </c>
      <c r="C158" t="s">
        <v>172</v>
      </c>
      <c r="D158" t="s">
        <v>6</v>
      </c>
    </row>
    <row r="159" spans="1:4" ht="15">
      <c r="A159" t="str">
        <f>VLOOKUP(B159,Senator!A:B,2,FALSE)</f>
        <v>CHPS 5</v>
      </c>
      <c r="B159" t="s">
        <v>7</v>
      </c>
      <c r="C159" t="s">
        <v>172</v>
      </c>
      <c r="D159" t="s">
        <v>6</v>
      </c>
    </row>
    <row r="160" spans="1:4" ht="15">
      <c r="A160" t="str">
        <f>VLOOKUP(B160,Senator!A:B,2,FALSE)</f>
        <v>NURS 2</v>
      </c>
      <c r="B160" t="s">
        <v>44</v>
      </c>
      <c r="C160" t="s">
        <v>172</v>
      </c>
      <c r="D160" t="s">
        <v>6</v>
      </c>
    </row>
    <row r="161" spans="1:4" ht="15">
      <c r="A161" t="str">
        <f>VLOOKUP(B161,Senator!A:B,2,FALSE)</f>
        <v>SCI 8</v>
      </c>
      <c r="B161" t="s">
        <v>8</v>
      </c>
      <c r="C161" t="s">
        <v>172</v>
      </c>
      <c r="D161" t="s">
        <v>6</v>
      </c>
    </row>
    <row r="162" spans="1:4" ht="15">
      <c r="A162" t="str">
        <f>VLOOKUP(B162,Senator!A:B,2,FALSE)</f>
        <v>CBA 4</v>
      </c>
      <c r="B162" t="s">
        <v>9</v>
      </c>
      <c r="C162" t="s">
        <v>172</v>
      </c>
      <c r="D162" t="s">
        <v>6</v>
      </c>
    </row>
    <row r="163" spans="1:4" ht="15">
      <c r="A163" t="str">
        <f>VLOOKUP(B163,Senator!A:B,2,FALSE)</f>
        <v>SCI 1</v>
      </c>
      <c r="B163" t="s">
        <v>10</v>
      </c>
      <c r="C163" t="s">
        <v>172</v>
      </c>
      <c r="D163" t="s">
        <v>6</v>
      </c>
    </row>
    <row r="164" spans="1:4" ht="15">
      <c r="A164" t="str">
        <f>VLOOKUP(B164,Senator!A:B,2,FALSE)</f>
        <v>CBA 5</v>
      </c>
      <c r="B164" t="s">
        <v>11</v>
      </c>
      <c r="C164" t="s">
        <v>172</v>
      </c>
      <c r="D164" t="s">
        <v>6</v>
      </c>
    </row>
    <row r="165" spans="1:4" ht="15">
      <c r="A165" t="str">
        <f>VLOOKUP(B165,Senator!A:B,2,FALSE)</f>
        <v>CBA 8</v>
      </c>
      <c r="B165" t="s">
        <v>12</v>
      </c>
      <c r="C165" t="s">
        <v>172</v>
      </c>
      <c r="D165" t="s">
        <v>6</v>
      </c>
    </row>
    <row r="166" spans="1:4" ht="15">
      <c r="A166" t="str">
        <f>VLOOKUP(B166,Senator!A:B,2,FALSE)</f>
        <v>CECS 2</v>
      </c>
      <c r="B166" t="s">
        <v>13</v>
      </c>
      <c r="C166" t="s">
        <v>172</v>
      </c>
      <c r="D166" t="s">
        <v>6</v>
      </c>
    </row>
    <row r="167" spans="1:4" ht="15">
      <c r="A167" t="str">
        <f>VLOOKUP(B167,Senator!A:B,2,FALSE)</f>
        <v>CHPS 1</v>
      </c>
      <c r="B167" t="s">
        <v>52</v>
      </c>
      <c r="C167" t="s">
        <v>172</v>
      </c>
      <c r="D167" t="s">
        <v>6</v>
      </c>
    </row>
    <row r="168" spans="1:4" ht="15">
      <c r="A168" t="str">
        <f>VLOOKUP(B168,Senator!A:B,2,FALSE)</f>
        <v>SCI 14</v>
      </c>
      <c r="B168" t="s">
        <v>54</v>
      </c>
      <c r="C168" t="s">
        <v>172</v>
      </c>
      <c r="D168" t="s">
        <v>6</v>
      </c>
    </row>
    <row r="169" spans="1:4" ht="15">
      <c r="A169" t="str">
        <f>VLOOKUP(B169,Senator!A:B,2,FALSE)</f>
        <v>CECS 13</v>
      </c>
      <c r="B169" t="s">
        <v>14</v>
      </c>
      <c r="C169" t="s">
        <v>172</v>
      </c>
      <c r="D169" t="s">
        <v>6</v>
      </c>
    </row>
    <row r="170" spans="1:4" ht="15">
      <c r="A170" t="str">
        <f>VLOOKUP(B170,Senator!A:B,2,FALSE)</f>
        <v>CECS 9</v>
      </c>
      <c r="B170" t="s">
        <v>15</v>
      </c>
      <c r="C170" t="s">
        <v>172</v>
      </c>
      <c r="D170" t="s">
        <v>6</v>
      </c>
    </row>
    <row r="171" spans="1:4" ht="15">
      <c r="A171" t="str">
        <f>VLOOKUP(B171,Senator!A:B,2,FALSE)</f>
        <v>SCI 15</v>
      </c>
      <c r="B171" t="s">
        <v>16</v>
      </c>
      <c r="C171" t="s">
        <v>172</v>
      </c>
      <c r="D171" t="s">
        <v>6</v>
      </c>
    </row>
    <row r="172" spans="1:4" ht="15">
      <c r="A172" t="str">
        <f>VLOOKUP(B172,Senator!A:B,2,FALSE)</f>
        <v>ROSEN 1</v>
      </c>
      <c r="B172" t="s">
        <v>17</v>
      </c>
      <c r="C172" t="s">
        <v>172</v>
      </c>
      <c r="D172" t="s">
        <v>6</v>
      </c>
    </row>
    <row r="173" spans="1:4" ht="15">
      <c r="A173" t="str">
        <f>VLOOKUP(B173,Senator!A:B,2,FALSE)</f>
        <v>CCIE 1</v>
      </c>
      <c r="B173" t="s">
        <v>18</v>
      </c>
      <c r="C173" t="s">
        <v>172</v>
      </c>
      <c r="D173" t="s">
        <v>6</v>
      </c>
    </row>
    <row r="174" spans="1:4" ht="15">
      <c r="A174" t="str">
        <f>VLOOKUP(B174,Senator!A:B,2,FALSE)</f>
        <v>CCIE 4</v>
      </c>
      <c r="B174" t="s">
        <v>19</v>
      </c>
      <c r="C174" t="s">
        <v>172</v>
      </c>
      <c r="D174" t="s">
        <v>6</v>
      </c>
    </row>
    <row r="175" spans="1:4" ht="15">
      <c r="A175" t="str">
        <f>VLOOKUP(B175,Senator!A:B,2,FALSE)</f>
        <v>CECS 8</v>
      </c>
      <c r="B175" t="s">
        <v>20</v>
      </c>
      <c r="C175" t="s">
        <v>172</v>
      </c>
      <c r="D175" t="s">
        <v>6</v>
      </c>
    </row>
    <row r="176" spans="1:4" ht="15">
      <c r="A176" t="str">
        <f>VLOOKUP(B176,Senator!A:B,2,FALSE)</f>
        <v>GRAD 2</v>
      </c>
      <c r="B176" t="s">
        <v>21</v>
      </c>
      <c r="C176" t="s">
        <v>172</v>
      </c>
      <c r="D176" t="s">
        <v>6</v>
      </c>
    </row>
    <row r="177" spans="1:4" ht="15">
      <c r="A177" t="str">
        <f>VLOOKUP(B177,Senator!A:B,2,FALSE)</f>
        <v>SCI 5</v>
      </c>
      <c r="B177" t="s">
        <v>22</v>
      </c>
      <c r="C177" t="s">
        <v>172</v>
      </c>
      <c r="D177" t="s">
        <v>6</v>
      </c>
    </row>
    <row r="178" spans="1:4" ht="15">
      <c r="A178" t="str">
        <f>VLOOKUP(B178,Senator!A:B,2,FALSE)</f>
        <v>CAH 3</v>
      </c>
      <c r="B178" t="s">
        <v>23</v>
      </c>
      <c r="C178" t="s">
        <v>172</v>
      </c>
      <c r="D178" t="s">
        <v>6</v>
      </c>
    </row>
    <row r="179" spans="1:4" ht="15">
      <c r="A179" t="str">
        <f>VLOOKUP(B179,Senator!A:B,2,FALSE)</f>
        <v>CECS 10</v>
      </c>
      <c r="B179" t="s">
        <v>65</v>
      </c>
      <c r="C179" t="s">
        <v>172</v>
      </c>
      <c r="D179" t="s">
        <v>6</v>
      </c>
    </row>
    <row r="180" spans="1:4" ht="15">
      <c r="A180" t="str">
        <f>VLOOKUP(B180,Senator!A:B,2,FALSE)</f>
        <v>CAH 2</v>
      </c>
      <c r="B180" t="s">
        <v>24</v>
      </c>
      <c r="C180" t="s">
        <v>172</v>
      </c>
      <c r="D180" t="s">
        <v>6</v>
      </c>
    </row>
    <row r="181" spans="1:4" ht="15">
      <c r="A181" t="str">
        <f>VLOOKUP(B181,Senator!A:B,2,FALSE)</f>
        <v>CECS 3</v>
      </c>
      <c r="B181" t="s">
        <v>25</v>
      </c>
      <c r="C181" t="s">
        <v>172</v>
      </c>
      <c r="D181" t="s">
        <v>6</v>
      </c>
    </row>
    <row r="182" spans="1:4" ht="15">
      <c r="A182" t="str">
        <f>VLOOKUP(B182,Senator!A:B,2,FALSE)</f>
        <v>SCI 3</v>
      </c>
      <c r="B182" t="s">
        <v>26</v>
      </c>
      <c r="C182" t="s">
        <v>172</v>
      </c>
      <c r="D182" t="s">
        <v>6</v>
      </c>
    </row>
    <row r="183" spans="1:4" ht="15">
      <c r="A183" t="str">
        <f>VLOOKUP(B183,Senator!A:B,2,FALSE)</f>
        <v>CECS 1</v>
      </c>
      <c r="B183" t="s">
        <v>114</v>
      </c>
      <c r="C183" t="s">
        <v>172</v>
      </c>
      <c r="D183" t="s">
        <v>6</v>
      </c>
    </row>
    <row r="184" spans="1:4" ht="15">
      <c r="A184" t="str">
        <f>VLOOKUP(B184,Senator!A:B,2,FALSE)</f>
        <v>CAH 4</v>
      </c>
      <c r="B184" t="s">
        <v>27</v>
      </c>
      <c r="C184" t="s">
        <v>172</v>
      </c>
      <c r="D184" t="s">
        <v>6</v>
      </c>
    </row>
    <row r="185" spans="1:4" ht="15">
      <c r="A185" t="str">
        <f>VLOOKUP(B185,Senator!A:B,2,FALSE)</f>
        <v>SCI 12</v>
      </c>
      <c r="B185" t="s">
        <v>28</v>
      </c>
      <c r="C185" t="s">
        <v>172</v>
      </c>
      <c r="D185" t="s">
        <v>6</v>
      </c>
    </row>
    <row r="186" spans="1:4" ht="15">
      <c r="A186" t="str">
        <f>VLOOKUP(B186,Senator!A:B,2,FALSE)</f>
        <v>MED 2</v>
      </c>
      <c r="B186" t="s">
        <v>29</v>
      </c>
      <c r="C186" t="s">
        <v>172</v>
      </c>
      <c r="D186" t="s">
        <v>6</v>
      </c>
    </row>
    <row r="187" spans="1:4" ht="15">
      <c r="A187" t="str">
        <f>VLOOKUP(B187,Senator!A:B,2,FALSE)</f>
        <v>SCI 7</v>
      </c>
      <c r="B187" t="s">
        <v>30</v>
      </c>
      <c r="C187" t="s">
        <v>172</v>
      </c>
      <c r="D187" t="s">
        <v>6</v>
      </c>
    </row>
    <row r="188" spans="1:4" ht="15">
      <c r="A188" t="str">
        <f>VLOOKUP(B188,Senator!A:B,2,FALSE)</f>
        <v>CECS 7</v>
      </c>
      <c r="B188" t="s">
        <v>31</v>
      </c>
      <c r="C188" t="s">
        <v>172</v>
      </c>
      <c r="D188" t="s">
        <v>6</v>
      </c>
    </row>
    <row r="189" spans="1:4" ht="15">
      <c r="A189" t="str">
        <f>VLOOKUP(B189,Senator!A:B,2,FALSE)</f>
        <v>CCIE 3</v>
      </c>
      <c r="B189" t="s">
        <v>77</v>
      </c>
      <c r="C189" t="s">
        <v>172</v>
      </c>
      <c r="D189" t="s">
        <v>6</v>
      </c>
    </row>
    <row r="190" spans="1:4" ht="15">
      <c r="A190" t="str">
        <f>VLOOKUP(B190,Senator!A:B,2,FALSE)</f>
        <v>NURS 1</v>
      </c>
      <c r="B190" t="s">
        <v>32</v>
      </c>
      <c r="C190" t="s">
        <v>172</v>
      </c>
      <c r="D190" t="s">
        <v>6</v>
      </c>
    </row>
    <row r="191" spans="1:4" ht="15">
      <c r="A191" t="str">
        <f>VLOOKUP(B191,Senator!A:B,2,FALSE)</f>
        <v>CAH 1</v>
      </c>
      <c r="B191" t="s">
        <v>33</v>
      </c>
      <c r="C191" t="s">
        <v>172</v>
      </c>
      <c r="D191" t="s">
        <v>6</v>
      </c>
    </row>
    <row r="192" spans="1:4" ht="15">
      <c r="A192" t="str">
        <f>VLOOKUP(B192,Senator!A:B,2,FALSE)</f>
        <v>SCI 13</v>
      </c>
      <c r="B192" t="s">
        <v>34</v>
      </c>
      <c r="C192" t="s">
        <v>172</v>
      </c>
      <c r="D192" t="s">
        <v>6</v>
      </c>
    </row>
    <row r="193" spans="1:4" ht="15">
      <c r="A193" t="str">
        <f>VLOOKUP(B193,Senator!A:B,2,FALSE)</f>
        <v>ROSEN 2</v>
      </c>
      <c r="B193" t="s">
        <v>35</v>
      </c>
      <c r="C193" t="s">
        <v>172</v>
      </c>
      <c r="D193" t="s">
        <v>6</v>
      </c>
    </row>
    <row r="194" spans="1:4" ht="15">
      <c r="A194" t="str">
        <f>VLOOKUP(B194,Senator!A:B,2,FALSE)</f>
        <v>SCI 10</v>
      </c>
      <c r="B194" t="s">
        <v>36</v>
      </c>
      <c r="C194" t="s">
        <v>172</v>
      </c>
      <c r="D194" t="s">
        <v>6</v>
      </c>
    </row>
    <row r="195" spans="1:4" ht="15">
      <c r="A195" t="str">
        <f>VLOOKUP(B195,Senator!A:B,2,FALSE)</f>
        <v>GRAD 4</v>
      </c>
      <c r="B195" t="s">
        <v>37</v>
      </c>
      <c r="C195" t="s">
        <v>172</v>
      </c>
      <c r="D195" t="s">
        <v>6</v>
      </c>
    </row>
    <row r="196" spans="1:4" ht="15">
      <c r="A196" t="str">
        <f>VLOOKUP(B196,Senator!A:B,2,FALSE)</f>
        <v>SCI 6</v>
      </c>
      <c r="B196" t="s">
        <v>38</v>
      </c>
      <c r="C196" t="s">
        <v>172</v>
      </c>
      <c r="D196" t="s">
        <v>6</v>
      </c>
    </row>
    <row r="197" spans="1:4" ht="15">
      <c r="A197" t="str">
        <f>VLOOKUP(B197,Senator!A:B,2,FALSE)</f>
        <v>CECS 11</v>
      </c>
      <c r="B197" t="s">
        <v>85</v>
      </c>
      <c r="C197" t="s">
        <v>172</v>
      </c>
      <c r="D197" t="s">
        <v>6</v>
      </c>
    </row>
    <row r="198" spans="1:4" ht="15">
      <c r="A198" t="str">
        <f>VLOOKUP(B198,Senator!A:B,2,FALSE)</f>
        <v>CECS 12</v>
      </c>
      <c r="B198" t="s">
        <v>39</v>
      </c>
      <c r="C198" t="s">
        <v>172</v>
      </c>
      <c r="D198" t="s">
        <v>6</v>
      </c>
    </row>
    <row r="199" spans="1:4" ht="15">
      <c r="A199" t="str">
        <f>VLOOKUP(B199,Senator!A:B,2,FALSE)</f>
        <v>CBA 1</v>
      </c>
      <c r="B199" t="s">
        <v>40</v>
      </c>
      <c r="C199" t="s">
        <v>172</v>
      </c>
      <c r="D199" t="s">
        <v>6</v>
      </c>
    </row>
    <row r="200" spans="1:4" ht="15">
      <c r="A200" t="str">
        <f>VLOOKUP(B200,Senator!A:B,2,FALSE)</f>
        <v>CECS 6</v>
      </c>
      <c r="B200" t="s">
        <v>4</v>
      </c>
      <c r="C200" t="s">
        <v>173</v>
      </c>
      <c r="D200" t="s">
        <v>6</v>
      </c>
    </row>
    <row r="201" spans="1:4" ht="15">
      <c r="A201" t="str">
        <f>VLOOKUP(B201,Senator!A:B,2,FALSE)</f>
        <v>CHPS 5</v>
      </c>
      <c r="B201" t="s">
        <v>7</v>
      </c>
      <c r="C201" t="s">
        <v>173</v>
      </c>
      <c r="D201" t="s">
        <v>6</v>
      </c>
    </row>
    <row r="202" spans="1:4" ht="15">
      <c r="A202" t="str">
        <f>VLOOKUP(B202,Senator!A:B,2,FALSE)</f>
        <v>NURS 2</v>
      </c>
      <c r="B202" t="s">
        <v>44</v>
      </c>
      <c r="C202" t="s">
        <v>173</v>
      </c>
      <c r="D202" t="s">
        <v>6</v>
      </c>
    </row>
    <row r="203" spans="1:4" ht="15">
      <c r="A203" t="str">
        <f>VLOOKUP(B203,Senator!A:B,2,FALSE)</f>
        <v>CBA 4</v>
      </c>
      <c r="B203" t="s">
        <v>9</v>
      </c>
      <c r="C203" t="s">
        <v>173</v>
      </c>
      <c r="D203" t="s">
        <v>6</v>
      </c>
    </row>
    <row r="204" spans="1:4" ht="15">
      <c r="A204" t="str">
        <f>VLOOKUP(B204,Senator!A:B,2,FALSE)</f>
        <v>SCI 1</v>
      </c>
      <c r="B204" t="s">
        <v>10</v>
      </c>
      <c r="C204" t="s">
        <v>173</v>
      </c>
      <c r="D204" t="s">
        <v>43</v>
      </c>
    </row>
    <row r="205" spans="1:4" ht="15">
      <c r="A205" t="str">
        <f>VLOOKUP(B205,Senator!A:B,2,FALSE)</f>
        <v>CBA 5</v>
      </c>
      <c r="B205" t="s">
        <v>11</v>
      </c>
      <c r="C205" t="s">
        <v>173</v>
      </c>
      <c r="D205" t="s">
        <v>6</v>
      </c>
    </row>
    <row r="206" spans="1:4" ht="15">
      <c r="A206" t="str">
        <f>VLOOKUP(B206,Senator!A:B,2,FALSE)</f>
        <v>CBA 8</v>
      </c>
      <c r="B206" t="s">
        <v>12</v>
      </c>
      <c r="C206" t="s">
        <v>173</v>
      </c>
      <c r="D206" t="s">
        <v>96</v>
      </c>
    </row>
    <row r="207" spans="1:4" ht="15">
      <c r="A207" t="str">
        <f>VLOOKUP(B207,Senator!A:B,2,FALSE)</f>
        <v>CECS 2</v>
      </c>
      <c r="B207" t="s">
        <v>13</v>
      </c>
      <c r="C207" t="s">
        <v>173</v>
      </c>
      <c r="D207" t="s">
        <v>6</v>
      </c>
    </row>
    <row r="208" spans="1:4" ht="15">
      <c r="A208" t="str">
        <f>VLOOKUP(B208,Senator!A:B,2,FALSE)</f>
        <v>CHPS 1</v>
      </c>
      <c r="B208" t="s">
        <v>52</v>
      </c>
      <c r="C208" t="s">
        <v>173</v>
      </c>
      <c r="D208" t="s">
        <v>6</v>
      </c>
    </row>
    <row r="209" spans="1:4" ht="15">
      <c r="A209" t="str">
        <f>VLOOKUP(B209,Senator!A:B,2,FALSE)</f>
        <v>SCI 14</v>
      </c>
      <c r="B209" t="s">
        <v>54</v>
      </c>
      <c r="C209" t="s">
        <v>173</v>
      </c>
      <c r="D209" t="s">
        <v>6</v>
      </c>
    </row>
    <row r="210" spans="1:4" ht="15">
      <c r="A210" t="str">
        <f>VLOOKUP(B210,Senator!A:B,2,FALSE)</f>
        <v>CECS 13</v>
      </c>
      <c r="B210" t="s">
        <v>14</v>
      </c>
      <c r="C210" t="s">
        <v>173</v>
      </c>
      <c r="D210" t="s">
        <v>6</v>
      </c>
    </row>
    <row r="211" spans="1:4" ht="15">
      <c r="A211" t="str">
        <f>VLOOKUP(B211,Senator!A:B,2,FALSE)</f>
        <v>CCIE 2</v>
      </c>
      <c r="B211" t="s">
        <v>174</v>
      </c>
      <c r="C211" t="s">
        <v>173</v>
      </c>
      <c r="D211" t="s">
        <v>6</v>
      </c>
    </row>
    <row r="212" spans="1:4" ht="15">
      <c r="A212" t="str">
        <f>VLOOKUP(B212,Senator!A:B,2,FALSE)</f>
        <v>CECS 9</v>
      </c>
      <c r="B212" t="s">
        <v>15</v>
      </c>
      <c r="C212" t="s">
        <v>173</v>
      </c>
      <c r="D212" t="s">
        <v>6</v>
      </c>
    </row>
    <row r="213" spans="1:4" ht="15">
      <c r="A213" t="str">
        <f>VLOOKUP(B213,Senator!A:B,2,FALSE)</f>
        <v>SCI 15</v>
      </c>
      <c r="B213" t="s">
        <v>16</v>
      </c>
      <c r="C213" t="s">
        <v>173</v>
      </c>
      <c r="D213" t="s">
        <v>6</v>
      </c>
    </row>
    <row r="214" spans="1:4" ht="15">
      <c r="A214" t="str">
        <f>VLOOKUP(B214,Senator!A:B,2,FALSE)</f>
        <v>ROSEN 1</v>
      </c>
      <c r="B214" t="s">
        <v>17</v>
      </c>
      <c r="C214" t="s">
        <v>173</v>
      </c>
      <c r="D214" t="s">
        <v>6</v>
      </c>
    </row>
    <row r="215" spans="1:4" ht="15">
      <c r="A215" t="str">
        <f>VLOOKUP(B215,Senator!A:B,2,FALSE)</f>
        <v>CCIE 1</v>
      </c>
      <c r="B215" t="s">
        <v>18</v>
      </c>
      <c r="C215" t="s">
        <v>173</v>
      </c>
      <c r="D215" t="s">
        <v>6</v>
      </c>
    </row>
    <row r="216" spans="1:4" ht="15">
      <c r="A216" t="str">
        <f>VLOOKUP(B216,Senator!A:B,2,FALSE)</f>
        <v>CCIE 4</v>
      </c>
      <c r="B216" t="s">
        <v>19</v>
      </c>
      <c r="C216" t="s">
        <v>173</v>
      </c>
      <c r="D216" t="s">
        <v>6</v>
      </c>
    </row>
    <row r="217" spans="1:4" ht="15">
      <c r="A217" t="str">
        <f>VLOOKUP(B217,Senator!A:B,2,FALSE)</f>
        <v>CECS 8</v>
      </c>
      <c r="B217" t="s">
        <v>20</v>
      </c>
      <c r="C217" t="s">
        <v>173</v>
      </c>
      <c r="D217" t="s">
        <v>6</v>
      </c>
    </row>
    <row r="218" spans="1:4" ht="15">
      <c r="A218" t="str">
        <f>VLOOKUP(B218,Senator!A:B,2,FALSE)</f>
        <v>GRAD 2</v>
      </c>
      <c r="B218" t="s">
        <v>21</v>
      </c>
      <c r="C218" t="s">
        <v>173</v>
      </c>
      <c r="D218" t="s">
        <v>6</v>
      </c>
    </row>
    <row r="219" spans="1:4" ht="15">
      <c r="A219" t="str">
        <f>VLOOKUP(B219,Senator!A:B,2,FALSE)</f>
        <v>SCI 5</v>
      </c>
      <c r="B219" t="s">
        <v>22</v>
      </c>
      <c r="C219" t="s">
        <v>173</v>
      </c>
      <c r="D219" t="s">
        <v>6</v>
      </c>
    </row>
    <row r="220" spans="1:4" ht="15">
      <c r="A220" t="str">
        <f>VLOOKUP(B220,Senator!A:B,2,FALSE)</f>
        <v>CAH 3</v>
      </c>
      <c r="B220" t="s">
        <v>23</v>
      </c>
      <c r="C220" t="s">
        <v>173</v>
      </c>
      <c r="D220" t="s">
        <v>6</v>
      </c>
    </row>
    <row r="221" spans="1:4" ht="15">
      <c r="A221" t="str">
        <f>VLOOKUP(B221,Senator!A:B,2,FALSE)</f>
        <v>CECS 10</v>
      </c>
      <c r="B221" t="s">
        <v>65</v>
      </c>
      <c r="C221" t="s">
        <v>173</v>
      </c>
      <c r="D221" t="s">
        <v>6</v>
      </c>
    </row>
    <row r="222" spans="1:4" ht="15">
      <c r="A222" t="str">
        <f>VLOOKUP(B222,Senator!A:B,2,FALSE)</f>
        <v>CAH 2</v>
      </c>
      <c r="B222" t="s">
        <v>24</v>
      </c>
      <c r="C222" t="s">
        <v>173</v>
      </c>
      <c r="D222" t="s">
        <v>6</v>
      </c>
    </row>
    <row r="223" spans="1:4" ht="15">
      <c r="A223" t="str">
        <f>VLOOKUP(B223,Senator!A:B,2,FALSE)</f>
        <v>CECS 3</v>
      </c>
      <c r="B223" t="s">
        <v>25</v>
      </c>
      <c r="C223" t="s">
        <v>173</v>
      </c>
      <c r="D223" t="s">
        <v>6</v>
      </c>
    </row>
    <row r="224" spans="1:4" ht="15">
      <c r="A224" t="str">
        <f>VLOOKUP(B224,Senator!A:B,2,FALSE)</f>
        <v>SCI 3</v>
      </c>
      <c r="B224" t="s">
        <v>26</v>
      </c>
      <c r="C224" t="s">
        <v>173</v>
      </c>
      <c r="D224" t="s">
        <v>6</v>
      </c>
    </row>
    <row r="225" spans="1:4" ht="15">
      <c r="A225" t="str">
        <f>VLOOKUP(B225,Senator!A:B,2,FALSE)</f>
        <v>CECS 1</v>
      </c>
      <c r="B225" t="s">
        <v>114</v>
      </c>
      <c r="C225" t="s">
        <v>173</v>
      </c>
      <c r="D225" t="s">
        <v>6</v>
      </c>
    </row>
    <row r="226" spans="1:4" ht="15">
      <c r="A226" t="str">
        <f>VLOOKUP(B226,Senator!A:B,2,FALSE)</f>
        <v>CAH 4</v>
      </c>
      <c r="B226" t="s">
        <v>27</v>
      </c>
      <c r="C226" t="s">
        <v>173</v>
      </c>
      <c r="D226" t="s">
        <v>6</v>
      </c>
    </row>
    <row r="227" spans="1:4" ht="15">
      <c r="A227" t="str">
        <f>VLOOKUP(B227,Senator!A:B,2,FALSE)</f>
        <v>SCI 12</v>
      </c>
      <c r="B227" t="s">
        <v>28</v>
      </c>
      <c r="C227" t="s">
        <v>173</v>
      </c>
      <c r="D227" t="s">
        <v>6</v>
      </c>
    </row>
    <row r="228" spans="1:4" ht="15">
      <c r="A228" t="str">
        <f>VLOOKUP(B228,Senator!A:B,2,FALSE)</f>
        <v>MED 2</v>
      </c>
      <c r="B228" t="s">
        <v>29</v>
      </c>
      <c r="C228" t="s">
        <v>173</v>
      </c>
      <c r="D228" t="s">
        <v>6</v>
      </c>
    </row>
    <row r="229" spans="1:4" ht="15">
      <c r="A229" t="str">
        <f>VLOOKUP(B229,Senator!A:B,2,FALSE)</f>
        <v>SCI 7</v>
      </c>
      <c r="B229" t="s">
        <v>30</v>
      </c>
      <c r="C229" t="s">
        <v>173</v>
      </c>
      <c r="D229" t="s">
        <v>6</v>
      </c>
    </row>
    <row r="230" spans="1:4" ht="15">
      <c r="A230" t="str">
        <f>VLOOKUP(B230,Senator!A:B,2,FALSE)</f>
        <v>CECS 7</v>
      </c>
      <c r="B230" t="s">
        <v>31</v>
      </c>
      <c r="C230" t="s">
        <v>173</v>
      </c>
      <c r="D230" t="s">
        <v>6</v>
      </c>
    </row>
    <row r="231" spans="1:4" ht="15">
      <c r="A231" t="str">
        <f>VLOOKUP(B231,Senator!A:B,2,FALSE)</f>
        <v>CCIE 3</v>
      </c>
      <c r="B231" t="s">
        <v>77</v>
      </c>
      <c r="C231" t="s">
        <v>173</v>
      </c>
      <c r="D231" t="s">
        <v>6</v>
      </c>
    </row>
    <row r="232" spans="1:4" ht="15">
      <c r="A232" t="str">
        <f>VLOOKUP(B232,Senator!A:B,2,FALSE)</f>
        <v>NURS 1</v>
      </c>
      <c r="B232" t="s">
        <v>32</v>
      </c>
      <c r="C232" t="s">
        <v>173</v>
      </c>
      <c r="D232" t="s">
        <v>6</v>
      </c>
    </row>
    <row r="233" spans="1:4" ht="15">
      <c r="A233" t="str">
        <f>VLOOKUP(B233,Senator!A:B,2,FALSE)</f>
        <v>CAH 1</v>
      </c>
      <c r="B233" t="s">
        <v>33</v>
      </c>
      <c r="C233" t="s">
        <v>173</v>
      </c>
      <c r="D233" t="s">
        <v>6</v>
      </c>
    </row>
    <row r="234" spans="1:4" ht="15">
      <c r="A234" t="str">
        <f>VLOOKUP(B234,Senator!A:B,2,FALSE)</f>
        <v>SCI 13</v>
      </c>
      <c r="B234" t="s">
        <v>34</v>
      </c>
      <c r="C234" t="s">
        <v>173</v>
      </c>
      <c r="D234" t="s">
        <v>6</v>
      </c>
    </row>
    <row r="235" spans="1:4" ht="15">
      <c r="A235" t="str">
        <f>VLOOKUP(B235,Senator!A:B,2,FALSE)</f>
        <v>ROSEN 2</v>
      </c>
      <c r="B235" t="s">
        <v>35</v>
      </c>
      <c r="C235" t="s">
        <v>173</v>
      </c>
      <c r="D235" t="s">
        <v>6</v>
      </c>
    </row>
    <row r="236" spans="1:4" ht="15">
      <c r="A236" t="str">
        <f>VLOOKUP(B236,Senator!A:B,2,FALSE)</f>
        <v>SCI 10</v>
      </c>
      <c r="B236" t="s">
        <v>36</v>
      </c>
      <c r="C236" t="s">
        <v>173</v>
      </c>
      <c r="D236" t="s">
        <v>6</v>
      </c>
    </row>
    <row r="237" spans="1:4" ht="15">
      <c r="A237" t="str">
        <f>VLOOKUP(B237,Senator!A:B,2,FALSE)</f>
        <v>GRAD 4</v>
      </c>
      <c r="B237" t="s">
        <v>37</v>
      </c>
      <c r="C237" t="s">
        <v>173</v>
      </c>
      <c r="D237" t="s">
        <v>6</v>
      </c>
    </row>
    <row r="238" spans="1:4" ht="15">
      <c r="A238" t="str">
        <f>VLOOKUP(B238,Senator!A:B,2,FALSE)</f>
        <v>SCI 6</v>
      </c>
      <c r="B238" t="s">
        <v>38</v>
      </c>
      <c r="C238" t="s">
        <v>173</v>
      </c>
      <c r="D238" t="s">
        <v>6</v>
      </c>
    </row>
    <row r="239" spans="1:4" ht="15">
      <c r="A239" t="str">
        <f>VLOOKUP(B239,Senator!A:B,2,FALSE)</f>
        <v>CECS 11</v>
      </c>
      <c r="B239" t="s">
        <v>85</v>
      </c>
      <c r="C239" t="s">
        <v>173</v>
      </c>
      <c r="D239" t="s">
        <v>6</v>
      </c>
    </row>
    <row r="240" spans="1:4" ht="15">
      <c r="A240" t="str">
        <f>VLOOKUP(B240,Senator!A:B,2,FALSE)</f>
        <v>CECS 12</v>
      </c>
      <c r="B240" t="s">
        <v>39</v>
      </c>
      <c r="C240" t="s">
        <v>173</v>
      </c>
      <c r="D240" t="s">
        <v>6</v>
      </c>
    </row>
    <row r="241" spans="1:4" ht="15">
      <c r="A241" t="str">
        <f>VLOOKUP(B241,Senator!A:B,2,FALSE)</f>
        <v>CBA 1</v>
      </c>
      <c r="B241" t="s">
        <v>40</v>
      </c>
      <c r="C241" t="s">
        <v>173</v>
      </c>
      <c r="D241" t="s">
        <v>6</v>
      </c>
    </row>
    <row r="242" spans="1:4" ht="15">
      <c r="A242" t="str">
        <f>VLOOKUP(B242,Senator!A:B,2,FALSE)</f>
        <v>CECS 6</v>
      </c>
      <c r="B242" t="s">
        <v>4</v>
      </c>
      <c r="C242" t="s">
        <v>175</v>
      </c>
      <c r="D242" t="s">
        <v>6</v>
      </c>
    </row>
    <row r="243" spans="1:4" ht="15">
      <c r="A243" t="str">
        <f>VLOOKUP(B243,Senator!A:B,2,FALSE)</f>
        <v>CHPS 5</v>
      </c>
      <c r="B243" t="s">
        <v>7</v>
      </c>
      <c r="C243" t="s">
        <v>175</v>
      </c>
      <c r="D243" t="s">
        <v>6</v>
      </c>
    </row>
    <row r="244" spans="1:4" ht="15">
      <c r="A244" t="str">
        <f>VLOOKUP(B244,Senator!A:B,2,FALSE)</f>
        <v>NURS 2</v>
      </c>
      <c r="B244" t="s">
        <v>44</v>
      </c>
      <c r="C244" t="s">
        <v>175</v>
      </c>
      <c r="D244" t="s">
        <v>6</v>
      </c>
    </row>
    <row r="245" spans="1:4" ht="15">
      <c r="A245" t="str">
        <f>VLOOKUP(B245,Senator!A:B,2,FALSE)</f>
        <v>SCI 8</v>
      </c>
      <c r="B245" t="s">
        <v>8</v>
      </c>
      <c r="C245" t="s">
        <v>175</v>
      </c>
      <c r="D245" t="s">
        <v>6</v>
      </c>
    </row>
    <row r="246" spans="1:4" ht="15">
      <c r="A246" t="str">
        <f>VLOOKUP(B246,Senator!A:B,2,FALSE)</f>
        <v>CBA 4</v>
      </c>
      <c r="B246" t="s">
        <v>9</v>
      </c>
      <c r="C246" t="s">
        <v>175</v>
      </c>
      <c r="D246" t="s">
        <v>6</v>
      </c>
    </row>
    <row r="247" spans="1:4" ht="15">
      <c r="A247" t="str">
        <f>VLOOKUP(B247,Senator!A:B,2,FALSE)</f>
        <v>SCI 1</v>
      </c>
      <c r="B247" t="s">
        <v>10</v>
      </c>
      <c r="C247" t="s">
        <v>175</v>
      </c>
      <c r="D247" t="s">
        <v>6</v>
      </c>
    </row>
    <row r="248" spans="1:4" ht="15">
      <c r="A248" t="str">
        <f>VLOOKUP(B248,Senator!A:B,2,FALSE)</f>
        <v>CBA 5</v>
      </c>
      <c r="B248" t="s">
        <v>11</v>
      </c>
      <c r="C248" t="s">
        <v>175</v>
      </c>
      <c r="D248" t="s">
        <v>6</v>
      </c>
    </row>
    <row r="249" spans="1:4" ht="15">
      <c r="A249" t="str">
        <f>VLOOKUP(B249,Senator!A:B,2,FALSE)</f>
        <v>CBA 8</v>
      </c>
      <c r="B249" t="s">
        <v>12</v>
      </c>
      <c r="C249" t="s">
        <v>175</v>
      </c>
      <c r="D249" t="s">
        <v>43</v>
      </c>
    </row>
    <row r="250" spans="1:4" ht="15">
      <c r="A250" t="str">
        <f>VLOOKUP(B250,Senator!A:B,2,FALSE)</f>
        <v>CECS 2</v>
      </c>
      <c r="B250" t="s">
        <v>13</v>
      </c>
      <c r="C250" t="s">
        <v>175</v>
      </c>
      <c r="D250" t="s">
        <v>6</v>
      </c>
    </row>
    <row r="251" spans="1:4" ht="15">
      <c r="A251" t="str">
        <f>VLOOKUP(B251,Senator!A:B,2,FALSE)</f>
        <v>CHPS 1</v>
      </c>
      <c r="B251" t="s">
        <v>52</v>
      </c>
      <c r="C251" t="s">
        <v>175</v>
      </c>
      <c r="D251" t="s">
        <v>6</v>
      </c>
    </row>
    <row r="252" spans="1:4" ht="15">
      <c r="A252" t="str">
        <f>VLOOKUP(B252,Senator!A:B,2,FALSE)</f>
        <v>SCI 14</v>
      </c>
      <c r="B252" t="s">
        <v>54</v>
      </c>
      <c r="C252" t="s">
        <v>175</v>
      </c>
      <c r="D252" t="s">
        <v>6</v>
      </c>
    </row>
    <row r="253" spans="1:4" ht="15">
      <c r="A253" t="str">
        <f>VLOOKUP(B253,Senator!A:B,2,FALSE)</f>
        <v>CECS 13</v>
      </c>
      <c r="B253" t="s">
        <v>14</v>
      </c>
      <c r="C253" t="s">
        <v>175</v>
      </c>
      <c r="D253" t="s">
        <v>6</v>
      </c>
    </row>
    <row r="254" spans="1:4" ht="15">
      <c r="A254" t="str">
        <f>VLOOKUP(B254,Senator!A:B,2,FALSE)</f>
        <v>CCIE 2</v>
      </c>
      <c r="B254" t="s">
        <v>174</v>
      </c>
      <c r="C254" t="s">
        <v>175</v>
      </c>
      <c r="D254" t="s">
        <v>6</v>
      </c>
    </row>
    <row r="255" spans="1:4" ht="15">
      <c r="A255" t="str">
        <f>VLOOKUP(B255,Senator!A:B,2,FALSE)</f>
        <v>CECS 9</v>
      </c>
      <c r="B255" t="s">
        <v>15</v>
      </c>
      <c r="C255" t="s">
        <v>175</v>
      </c>
      <c r="D255" t="s">
        <v>6</v>
      </c>
    </row>
    <row r="256" spans="1:4" ht="15">
      <c r="A256" t="str">
        <f>VLOOKUP(B256,Senator!A:B,2,FALSE)</f>
        <v>SCI 15</v>
      </c>
      <c r="B256" t="s">
        <v>16</v>
      </c>
      <c r="C256" t="s">
        <v>175</v>
      </c>
      <c r="D256" t="s">
        <v>6</v>
      </c>
    </row>
    <row r="257" spans="1:4" ht="15">
      <c r="A257" t="str">
        <f>VLOOKUP(B257,Senator!A:B,2,FALSE)</f>
        <v>ROSEN 1</v>
      </c>
      <c r="B257" t="s">
        <v>17</v>
      </c>
      <c r="C257" t="s">
        <v>175</v>
      </c>
      <c r="D257" t="s">
        <v>6</v>
      </c>
    </row>
    <row r="258" spans="1:4" ht="15">
      <c r="A258" t="str">
        <f>VLOOKUP(B258,Senator!A:B,2,FALSE)</f>
        <v>CCIE 1</v>
      </c>
      <c r="B258" t="s">
        <v>18</v>
      </c>
      <c r="C258" t="s">
        <v>175</v>
      </c>
      <c r="D258" t="s">
        <v>6</v>
      </c>
    </row>
    <row r="259" spans="1:4" ht="15">
      <c r="A259" t="str">
        <f>VLOOKUP(B259,Senator!A:B,2,FALSE)</f>
        <v>CCIE 4</v>
      </c>
      <c r="B259" t="s">
        <v>19</v>
      </c>
      <c r="C259" t="s">
        <v>175</v>
      </c>
      <c r="D259" t="s">
        <v>6</v>
      </c>
    </row>
    <row r="260" spans="1:4" ht="15">
      <c r="A260" t="str">
        <f>VLOOKUP(B260,Senator!A:B,2,FALSE)</f>
        <v>CECS 8</v>
      </c>
      <c r="B260" t="s">
        <v>20</v>
      </c>
      <c r="C260" t="s">
        <v>175</v>
      </c>
      <c r="D260" t="s">
        <v>6</v>
      </c>
    </row>
    <row r="261" spans="1:4" ht="15">
      <c r="A261" t="str">
        <f>VLOOKUP(B261,Senator!A:B,2,FALSE)</f>
        <v>GRAD 2</v>
      </c>
      <c r="B261" t="s">
        <v>21</v>
      </c>
      <c r="C261" t="s">
        <v>175</v>
      </c>
      <c r="D261" t="s">
        <v>6</v>
      </c>
    </row>
    <row r="262" spans="1:4" ht="15">
      <c r="A262" t="str">
        <f>VLOOKUP(B262,Senator!A:B,2,FALSE)</f>
        <v>SCI 5</v>
      </c>
      <c r="B262" t="s">
        <v>22</v>
      </c>
      <c r="C262" t="s">
        <v>175</v>
      </c>
      <c r="D262" t="s">
        <v>6</v>
      </c>
    </row>
    <row r="263" spans="1:4" ht="15">
      <c r="A263" t="str">
        <f>VLOOKUP(B263,Senator!A:B,2,FALSE)</f>
        <v>CAH 3</v>
      </c>
      <c r="B263" t="s">
        <v>23</v>
      </c>
      <c r="C263" t="s">
        <v>175</v>
      </c>
      <c r="D263" t="s">
        <v>6</v>
      </c>
    </row>
    <row r="264" spans="1:4" ht="15">
      <c r="A264" t="str">
        <f>VLOOKUP(B264,Senator!A:B,2,FALSE)</f>
        <v>CECS 10</v>
      </c>
      <c r="B264" t="s">
        <v>65</v>
      </c>
      <c r="C264" t="s">
        <v>175</v>
      </c>
      <c r="D264" t="s">
        <v>6</v>
      </c>
    </row>
    <row r="265" spans="1:4" ht="15">
      <c r="A265" t="str">
        <f>VLOOKUP(B265,Senator!A:B,2,FALSE)</f>
        <v>CAH 2</v>
      </c>
      <c r="B265" t="s">
        <v>24</v>
      </c>
      <c r="C265" t="s">
        <v>175</v>
      </c>
      <c r="D265" t="s">
        <v>6</v>
      </c>
    </row>
    <row r="266" spans="1:4" ht="15">
      <c r="A266" t="str">
        <f>VLOOKUP(B266,Senator!A:B,2,FALSE)</f>
        <v>CECS 3</v>
      </c>
      <c r="B266" t="s">
        <v>25</v>
      </c>
      <c r="C266" t="s">
        <v>175</v>
      </c>
      <c r="D266" t="s">
        <v>6</v>
      </c>
    </row>
    <row r="267" spans="1:4" ht="15">
      <c r="A267" t="str">
        <f>VLOOKUP(B267,Senator!A:B,2,FALSE)</f>
        <v>SCI 3</v>
      </c>
      <c r="B267" t="s">
        <v>26</v>
      </c>
      <c r="C267" t="s">
        <v>175</v>
      </c>
      <c r="D267" t="s">
        <v>6</v>
      </c>
    </row>
    <row r="268" spans="1:4" ht="15">
      <c r="A268" t="str">
        <f>VLOOKUP(B268,Senator!A:B,2,FALSE)</f>
        <v>CECS 1</v>
      </c>
      <c r="B268" t="s">
        <v>114</v>
      </c>
      <c r="C268" t="s">
        <v>175</v>
      </c>
      <c r="D268" t="s">
        <v>6</v>
      </c>
    </row>
    <row r="269" spans="1:4" ht="15">
      <c r="A269" t="str">
        <f>VLOOKUP(B269,Senator!A:B,2,FALSE)</f>
        <v>CAH 4</v>
      </c>
      <c r="B269" t="s">
        <v>27</v>
      </c>
      <c r="C269" t="s">
        <v>175</v>
      </c>
      <c r="D269" t="s">
        <v>6</v>
      </c>
    </row>
    <row r="270" spans="1:4" ht="15">
      <c r="A270" t="str">
        <f>VLOOKUP(B270,Senator!A:B,2,FALSE)</f>
        <v>SCI 12</v>
      </c>
      <c r="B270" t="s">
        <v>28</v>
      </c>
      <c r="C270" t="s">
        <v>175</v>
      </c>
      <c r="D270" t="s">
        <v>6</v>
      </c>
    </row>
    <row r="271" spans="1:4" ht="15">
      <c r="A271" t="str">
        <f>VLOOKUP(B271,Senator!A:B,2,FALSE)</f>
        <v>MED 2</v>
      </c>
      <c r="B271" t="s">
        <v>29</v>
      </c>
      <c r="C271" t="s">
        <v>175</v>
      </c>
      <c r="D271" t="s">
        <v>6</v>
      </c>
    </row>
    <row r="272" spans="1:4" ht="15">
      <c r="A272" t="str">
        <f>VLOOKUP(B272,Senator!A:B,2,FALSE)</f>
        <v>SCI 7</v>
      </c>
      <c r="B272" t="s">
        <v>30</v>
      </c>
      <c r="C272" t="s">
        <v>175</v>
      </c>
      <c r="D272" t="s">
        <v>6</v>
      </c>
    </row>
    <row r="273" spans="1:4" ht="15">
      <c r="A273" t="str">
        <f>VLOOKUP(B273,Senator!A:B,2,FALSE)</f>
        <v>CECS 7</v>
      </c>
      <c r="B273" t="s">
        <v>31</v>
      </c>
      <c r="C273" t="s">
        <v>175</v>
      </c>
      <c r="D273" t="s">
        <v>6</v>
      </c>
    </row>
    <row r="274" spans="1:4" ht="15">
      <c r="A274" t="str">
        <f>VLOOKUP(B274,Senator!A:B,2,FALSE)</f>
        <v>SCI 2</v>
      </c>
      <c r="B274" t="s">
        <v>75</v>
      </c>
      <c r="C274" t="s">
        <v>175</v>
      </c>
      <c r="D274" t="s">
        <v>6</v>
      </c>
    </row>
    <row r="275" spans="1:4" ht="15">
      <c r="A275" t="str">
        <f>VLOOKUP(B275,Senator!A:B,2,FALSE)</f>
        <v>CCIE 3</v>
      </c>
      <c r="B275" t="s">
        <v>77</v>
      </c>
      <c r="C275" t="s">
        <v>175</v>
      </c>
      <c r="D275" t="s">
        <v>6</v>
      </c>
    </row>
    <row r="276" spans="1:4" ht="15">
      <c r="A276" t="str">
        <f>VLOOKUP(B276,Senator!A:B,2,FALSE)</f>
        <v>NURS 1</v>
      </c>
      <c r="B276" t="s">
        <v>32</v>
      </c>
      <c r="C276" t="s">
        <v>175</v>
      </c>
      <c r="D276" t="s">
        <v>6</v>
      </c>
    </row>
    <row r="277" spans="1:4" ht="15">
      <c r="A277" t="str">
        <f>VLOOKUP(B277,Senator!A:B,2,FALSE)</f>
        <v>CAH 1</v>
      </c>
      <c r="B277" t="s">
        <v>33</v>
      </c>
      <c r="C277" t="s">
        <v>175</v>
      </c>
      <c r="D277" t="s">
        <v>6</v>
      </c>
    </row>
    <row r="278" spans="1:4" ht="15">
      <c r="A278" t="str">
        <f>VLOOKUP(B278,Senator!A:B,2,FALSE)</f>
        <v>SCI 13</v>
      </c>
      <c r="B278" t="s">
        <v>34</v>
      </c>
      <c r="C278" t="s">
        <v>175</v>
      </c>
      <c r="D278" t="s">
        <v>6</v>
      </c>
    </row>
    <row r="279" spans="1:4" ht="15">
      <c r="A279" t="str">
        <f>VLOOKUP(B279,Senator!A:B,2,FALSE)</f>
        <v>ROSEN 2</v>
      </c>
      <c r="B279" t="s">
        <v>35</v>
      </c>
      <c r="C279" t="s">
        <v>175</v>
      </c>
      <c r="D279" t="s">
        <v>6</v>
      </c>
    </row>
    <row r="280" spans="1:4" ht="15">
      <c r="A280" t="str">
        <f>VLOOKUP(B280,Senator!A:B,2,FALSE)</f>
        <v>SCI 10</v>
      </c>
      <c r="B280" t="s">
        <v>36</v>
      </c>
      <c r="C280" t="s">
        <v>175</v>
      </c>
      <c r="D280" t="s">
        <v>6</v>
      </c>
    </row>
    <row r="281" spans="1:4" ht="15">
      <c r="A281" t="str">
        <f>VLOOKUP(B281,Senator!A:B,2,FALSE)</f>
        <v>GRAD 4</v>
      </c>
      <c r="B281" t="s">
        <v>37</v>
      </c>
      <c r="C281" t="s">
        <v>175</v>
      </c>
      <c r="D281" t="s">
        <v>6</v>
      </c>
    </row>
    <row r="282" spans="1:4" ht="15">
      <c r="A282" t="str">
        <f>VLOOKUP(B282,Senator!A:B,2,FALSE)</f>
        <v>CECS 11</v>
      </c>
      <c r="B282" t="s">
        <v>85</v>
      </c>
      <c r="C282" t="s">
        <v>175</v>
      </c>
      <c r="D282" t="s">
        <v>6</v>
      </c>
    </row>
    <row r="283" spans="1:4" ht="15">
      <c r="A283" t="str">
        <f>VLOOKUP(B283,Senator!A:B,2,FALSE)</f>
        <v>CECS 12</v>
      </c>
      <c r="B283" t="s">
        <v>39</v>
      </c>
      <c r="C283" t="s">
        <v>175</v>
      </c>
      <c r="D283" t="s">
        <v>6</v>
      </c>
    </row>
    <row r="284" spans="1:4" ht="15">
      <c r="A284" t="str">
        <f>VLOOKUP(B284,Senator!A:B,2,FALSE)</f>
        <v>CBA 1</v>
      </c>
      <c r="B284" t="s">
        <v>40</v>
      </c>
      <c r="C284" t="s">
        <v>175</v>
      </c>
      <c r="D284" t="s">
        <v>6</v>
      </c>
    </row>
    <row r="285" spans="1:4" ht="15.75">
      <c r="B285" s="7"/>
      <c r="C285" s="7"/>
    </row>
    <row r="286" spans="1:4" ht="15.75">
      <c r="B286" s="7"/>
      <c r="C286" s="7"/>
    </row>
    <row r="287" spans="1:4" ht="15.75">
      <c r="B287" s="7"/>
      <c r="C287" s="7"/>
    </row>
    <row r="288" spans="1:4" ht="15.75">
      <c r="B288" s="7"/>
      <c r="C288" s="7"/>
    </row>
    <row r="289" spans="2:3" ht="15.75">
      <c r="B289" s="7"/>
      <c r="C289" s="7"/>
    </row>
    <row r="290" spans="2:3" ht="15.75">
      <c r="B290" s="7"/>
      <c r="C290" s="7"/>
    </row>
    <row r="291" spans="2:3" ht="15.75">
      <c r="B291" s="7"/>
      <c r="C291" s="7"/>
    </row>
    <row r="292" spans="2:3" ht="15.75">
      <c r="B292" s="7"/>
      <c r="C292" s="7"/>
    </row>
    <row r="293" spans="2:3" ht="15.75">
      <c r="B293" s="7"/>
      <c r="C293" s="7"/>
    </row>
    <row r="294" spans="2:3" ht="15.75">
      <c r="B294" s="7"/>
      <c r="C294" s="7"/>
    </row>
    <row r="295" spans="2:3" ht="15.75">
      <c r="B295" s="7"/>
      <c r="C295" s="7"/>
    </row>
    <row r="296" spans="2:3" ht="15.75">
      <c r="B296" s="7"/>
      <c r="C296" s="7"/>
    </row>
    <row r="297" spans="2:3" ht="15.75">
      <c r="B297" s="7"/>
      <c r="C297" s="7"/>
    </row>
    <row r="298" spans="2:3" ht="15.75">
      <c r="B298" s="7"/>
      <c r="C298" s="7"/>
    </row>
    <row r="299" spans="2:3" ht="15.75">
      <c r="B299" s="7"/>
      <c r="C299" s="7"/>
    </row>
    <row r="300" spans="2:3" ht="15.75">
      <c r="B300" s="7"/>
      <c r="C300" s="7"/>
    </row>
    <row r="301" spans="2:3" ht="15.75">
      <c r="C301" s="7"/>
    </row>
    <row r="302" spans="2:3" ht="15.75">
      <c r="B302" s="7"/>
      <c r="C302" s="7"/>
    </row>
    <row r="303" spans="2:3" ht="15.75">
      <c r="B303" s="7"/>
      <c r="C303" s="7"/>
    </row>
    <row r="304" spans="2:3" ht="15.75">
      <c r="B304" s="7"/>
      <c r="C304" s="7"/>
    </row>
    <row r="305" spans="2:3" ht="15.75">
      <c r="B305" s="7"/>
      <c r="C305" s="7"/>
    </row>
    <row r="306" spans="2:3" ht="15.75">
      <c r="B306" s="7"/>
      <c r="C306" s="7"/>
    </row>
    <row r="307" spans="2:3" ht="15.75">
      <c r="B307" s="7"/>
      <c r="C307" s="7"/>
    </row>
    <row r="308" spans="2:3" ht="15.75">
      <c r="B308" s="7"/>
      <c r="C308" s="7"/>
    </row>
    <row r="309" spans="2:3" ht="15.75">
      <c r="B309" s="7"/>
      <c r="C309" s="7"/>
    </row>
    <row r="310" spans="2:3" ht="15.75">
      <c r="B310" s="7"/>
      <c r="C310" s="7"/>
    </row>
    <row r="311" spans="2:3" ht="15.75">
      <c r="B311" s="7"/>
      <c r="C311" s="7"/>
    </row>
    <row r="312" spans="2:3" ht="15.75">
      <c r="B312" s="7"/>
      <c r="C312" s="7"/>
    </row>
    <row r="313" spans="2:3" ht="15.75">
      <c r="B313" s="7"/>
      <c r="C313" s="7"/>
    </row>
    <row r="314" spans="2:3" ht="15.75">
      <c r="B314" s="7"/>
      <c r="C314" s="7"/>
    </row>
    <row r="315" spans="2:3" ht="15.75">
      <c r="B315" s="7"/>
      <c r="C315" s="7"/>
    </row>
    <row r="316" spans="2:3" ht="15.75">
      <c r="B316" s="7"/>
      <c r="C316" s="7"/>
    </row>
    <row r="317" spans="2:3" ht="15.75">
      <c r="B317" s="7"/>
      <c r="C317" s="7"/>
    </row>
    <row r="318" spans="2:3" ht="15.75">
      <c r="B318" s="7"/>
      <c r="C318" s="7"/>
    </row>
    <row r="319" spans="2:3" ht="15.75">
      <c r="B319" s="7"/>
      <c r="C319" s="7"/>
    </row>
    <row r="320" spans="2:3" ht="15.75">
      <c r="B320" s="7"/>
      <c r="C320" s="7"/>
    </row>
    <row r="321" spans="2:3" ht="15.75">
      <c r="B321" s="7"/>
      <c r="C321" s="7"/>
    </row>
    <row r="322" spans="2:3" ht="15.75">
      <c r="B322" s="7"/>
      <c r="C322" s="7"/>
    </row>
    <row r="323" spans="2:3" ht="15.75">
      <c r="B323" s="7"/>
      <c r="C323" s="7"/>
    </row>
    <row r="324" spans="2:3" ht="15.75">
      <c r="B324" s="7"/>
      <c r="C324" s="7"/>
    </row>
    <row r="325" spans="2:3" ht="15.75">
      <c r="B325" s="7"/>
      <c r="C325" s="7"/>
    </row>
    <row r="326" spans="2:3" ht="15.75">
      <c r="B326" s="7"/>
      <c r="C326" s="7"/>
    </row>
    <row r="327" spans="2:3" ht="15.75">
      <c r="B327" s="7"/>
      <c r="C327" s="7"/>
    </row>
    <row r="328" spans="2:3" ht="15.75">
      <c r="B328" s="7"/>
      <c r="C328" s="7"/>
    </row>
    <row r="329" spans="2:3" ht="15.75">
      <c r="B329" s="7"/>
      <c r="C329" s="7"/>
    </row>
    <row r="330" spans="2:3" ht="15.75">
      <c r="B330" s="7"/>
      <c r="C330" s="7"/>
    </row>
    <row r="331" spans="2:3" ht="15.75">
      <c r="B331" s="7"/>
      <c r="C331" s="7"/>
    </row>
    <row r="332" spans="2:3" ht="15.75">
      <c r="B332" s="7"/>
      <c r="C332" s="7"/>
    </row>
    <row r="333" spans="2:3" ht="15.75">
      <c r="B333" s="7"/>
      <c r="C333" s="7"/>
    </row>
    <row r="334" spans="2:3" ht="15.75">
      <c r="B334" s="7"/>
      <c r="C334" s="7"/>
    </row>
    <row r="335" spans="2:3" ht="15.75">
      <c r="B335" s="7"/>
      <c r="C335" s="7"/>
    </row>
    <row r="336" spans="2:3" ht="15.75">
      <c r="B336" s="7"/>
      <c r="C336" s="7"/>
    </row>
    <row r="337" spans="2:3" ht="15.75">
      <c r="C337" s="7"/>
    </row>
    <row r="338" spans="2:3" ht="15.75">
      <c r="C338" s="7"/>
    </row>
    <row r="339" spans="2:3" ht="15.75">
      <c r="B339" s="7"/>
      <c r="C339" s="7"/>
    </row>
    <row r="340" spans="2:3" ht="15.75">
      <c r="B340" s="7"/>
      <c r="C340" s="7"/>
    </row>
    <row r="341" spans="2:3" ht="15.75">
      <c r="B341" s="7"/>
      <c r="C341" s="7"/>
    </row>
    <row r="342" spans="2:3" ht="15.75">
      <c r="B342" s="7"/>
      <c r="C342" s="7"/>
    </row>
    <row r="343" spans="2:3" ht="15.75">
      <c r="B343" s="7"/>
      <c r="C343" s="7"/>
    </row>
    <row r="344" spans="2:3" ht="15.75">
      <c r="B344" s="7"/>
      <c r="C344" s="7"/>
    </row>
    <row r="345" spans="2:3" ht="15.75">
      <c r="B345" s="7"/>
      <c r="C345" s="7"/>
    </row>
    <row r="346" spans="2:3" ht="15.75">
      <c r="B346" s="7"/>
      <c r="C346" s="7"/>
    </row>
    <row r="347" spans="2:3" ht="15.75">
      <c r="B347" s="7"/>
      <c r="C347" s="7"/>
    </row>
    <row r="348" spans="2:3" ht="15.75">
      <c r="B348" s="7"/>
      <c r="C348" s="7"/>
    </row>
    <row r="349" spans="2:3" ht="15.75">
      <c r="B349" s="7"/>
      <c r="C349" s="7"/>
    </row>
    <row r="350" spans="2:3" ht="15.75">
      <c r="B350" s="7"/>
      <c r="C350" s="7"/>
    </row>
    <row r="351" spans="2:3" ht="15.75">
      <c r="B351" s="7"/>
      <c r="C351" s="7"/>
    </row>
    <row r="352" spans="2:3" ht="15.75">
      <c r="B352" s="7"/>
      <c r="C352" s="7"/>
    </row>
    <row r="353" spans="2:3" ht="15.75">
      <c r="B353" s="7"/>
      <c r="C353" s="7"/>
    </row>
    <row r="354" spans="2:3" ht="15.75">
      <c r="B354" s="7"/>
      <c r="C354" s="7"/>
    </row>
    <row r="355" spans="2:3" ht="15.75">
      <c r="B355" s="7"/>
      <c r="C355" s="7"/>
    </row>
    <row r="356" spans="2:3" ht="15.75">
      <c r="B356" s="7"/>
      <c r="C356" s="7"/>
    </row>
    <row r="357" spans="2:3" ht="15.75">
      <c r="B357" s="7"/>
      <c r="C357" s="7"/>
    </row>
    <row r="358" spans="2:3" ht="15.75">
      <c r="B358" s="7"/>
      <c r="C358" s="7"/>
    </row>
    <row r="359" spans="2:3" ht="15.75">
      <c r="B359" s="7"/>
      <c r="C359" s="7"/>
    </row>
    <row r="360" spans="2:3" ht="15.75">
      <c r="B360" s="7"/>
      <c r="C360" s="7"/>
    </row>
    <row r="361" spans="2:3" ht="15.75">
      <c r="B361" s="7"/>
      <c r="C361" s="7"/>
    </row>
    <row r="362" spans="2:3" ht="15.75">
      <c r="B362" s="7"/>
      <c r="C362" s="7"/>
    </row>
    <row r="363" spans="2:3" ht="15.75">
      <c r="B363" s="7"/>
      <c r="C363" s="7"/>
    </row>
    <row r="364" spans="2:3" ht="15.75">
      <c r="B364" s="7"/>
      <c r="C364" s="7"/>
    </row>
    <row r="365" spans="2:3" ht="15.75">
      <c r="B365" s="7"/>
      <c r="C365" s="7"/>
    </row>
    <row r="366" spans="2:3" ht="15.75">
      <c r="B366" s="7"/>
      <c r="C366" s="7"/>
    </row>
    <row r="367" spans="2:3" ht="15.75">
      <c r="B367" s="7"/>
      <c r="C367" s="7"/>
    </row>
    <row r="368" spans="2:3" ht="15.75">
      <c r="B368" s="7"/>
      <c r="C368" s="7"/>
    </row>
    <row r="369" spans="2:3" ht="15.75">
      <c r="B369" s="7"/>
      <c r="C369" s="7"/>
    </row>
    <row r="370" spans="2:3" ht="15.75">
      <c r="B370" s="7"/>
      <c r="C370" s="7"/>
    </row>
    <row r="371" spans="2:3" ht="15.75">
      <c r="B371" s="7"/>
      <c r="C371" s="7"/>
    </row>
    <row r="372" spans="2:3" ht="15.75">
      <c r="B372" s="7"/>
      <c r="C372" s="7"/>
    </row>
    <row r="373" spans="2:3" ht="15.75">
      <c r="B373" s="7"/>
      <c r="C373" s="7"/>
    </row>
    <row r="374" spans="2:3" ht="15.75">
      <c r="B374" s="7"/>
      <c r="C374" s="7"/>
    </row>
    <row r="375" spans="2:3" ht="15.75">
      <c r="C375" s="7"/>
    </row>
    <row r="376" spans="2:3" ht="15.75">
      <c r="C376" s="7"/>
    </row>
    <row r="377" spans="2:3" ht="15.75">
      <c r="B377" s="7"/>
      <c r="C377" s="7"/>
    </row>
    <row r="378" spans="2:3" ht="15.75">
      <c r="B378" s="7"/>
      <c r="C378" s="7"/>
    </row>
    <row r="379" spans="2:3" ht="15.75">
      <c r="B379" s="7"/>
      <c r="C379" s="7"/>
    </row>
    <row r="380" spans="2:3" ht="15.75">
      <c r="B380" s="7"/>
      <c r="C380" s="7"/>
    </row>
    <row r="381" spans="2:3" ht="15.75">
      <c r="B381" s="7"/>
      <c r="C381" s="7"/>
    </row>
    <row r="382" spans="2:3" ht="15.75">
      <c r="B382" s="7"/>
      <c r="C382" s="7"/>
    </row>
    <row r="383" spans="2:3" ht="15.75">
      <c r="B383" s="7"/>
      <c r="C383" s="7"/>
    </row>
    <row r="384" spans="2:3" ht="15.75">
      <c r="B384" s="7"/>
      <c r="C384" s="7"/>
    </row>
    <row r="385" spans="2:3" ht="15.75">
      <c r="B385" s="7"/>
      <c r="C385" s="7"/>
    </row>
    <row r="386" spans="2:3" ht="15.75">
      <c r="B386" s="7"/>
      <c r="C386" s="7"/>
    </row>
    <row r="387" spans="2:3" ht="15.75">
      <c r="B387" s="7"/>
      <c r="C387" s="7"/>
    </row>
    <row r="388" spans="2:3" ht="15.75">
      <c r="B388" s="7"/>
      <c r="C388" s="7"/>
    </row>
    <row r="389" spans="2:3" ht="15.75">
      <c r="B389" s="7"/>
      <c r="C389" s="7"/>
    </row>
    <row r="390" spans="2:3" ht="15.75">
      <c r="B390" s="7"/>
      <c r="C390" s="7"/>
    </row>
    <row r="391" spans="2:3" ht="15.75">
      <c r="B391" s="7"/>
      <c r="C391" s="7"/>
    </row>
    <row r="392" spans="2:3" ht="15.75">
      <c r="B392" s="7"/>
      <c r="C392" s="7"/>
    </row>
    <row r="393" spans="2:3" ht="15.75">
      <c r="B393" s="7"/>
      <c r="C393" s="7"/>
    </row>
    <row r="394" spans="2:3" ht="15.75">
      <c r="B394" s="7"/>
      <c r="C394" s="7"/>
    </row>
    <row r="395" spans="2:3" ht="15.75">
      <c r="B395" s="7"/>
      <c r="C395" s="7"/>
    </row>
    <row r="396" spans="2:3" ht="15.75">
      <c r="B396" s="7"/>
      <c r="C396" s="7"/>
    </row>
    <row r="397" spans="2:3" ht="15.75">
      <c r="B397" s="7"/>
      <c r="C397" s="7"/>
    </row>
    <row r="398" spans="2:3" ht="15.75">
      <c r="B398" s="7"/>
      <c r="C398" s="7"/>
    </row>
    <row r="399" spans="2:3" ht="15.75">
      <c r="B399" s="7"/>
      <c r="C399" s="7"/>
    </row>
    <row r="400" spans="2:3" ht="15.75">
      <c r="B400" s="7"/>
      <c r="C400" s="7"/>
    </row>
    <row r="401" spans="2:3" ht="15.75">
      <c r="B401" s="7"/>
      <c r="C401" s="7"/>
    </row>
    <row r="402" spans="2:3" ht="15.75">
      <c r="B402" s="7"/>
      <c r="C402" s="7"/>
    </row>
    <row r="403" spans="2:3" ht="15.75">
      <c r="B403" s="7"/>
      <c r="C403" s="7"/>
    </row>
    <row r="404" spans="2:3" ht="15.75">
      <c r="B404" s="7"/>
      <c r="C404" s="7"/>
    </row>
    <row r="405" spans="2:3" ht="15.75">
      <c r="B405" s="7"/>
      <c r="C405" s="7"/>
    </row>
    <row r="406" spans="2:3" ht="15.75">
      <c r="B406" s="7"/>
      <c r="C406" s="7"/>
    </row>
    <row r="407" spans="2:3" ht="15.75">
      <c r="B407" s="7"/>
      <c r="C407" s="7"/>
    </row>
    <row r="408" spans="2:3" ht="15.75">
      <c r="B408" s="7"/>
      <c r="C408" s="7"/>
    </row>
    <row r="409" spans="2:3" ht="15.75">
      <c r="B409" s="7"/>
      <c r="C409" s="7"/>
    </row>
    <row r="410" spans="2:3" ht="15.75">
      <c r="B410" s="7"/>
      <c r="C410" s="7"/>
    </row>
    <row r="411" spans="2:3" ht="15.75">
      <c r="B411" s="7"/>
      <c r="C411" s="7"/>
    </row>
    <row r="412" spans="2:3" ht="15.75">
      <c r="B412" s="7"/>
      <c r="C412" s="7"/>
    </row>
    <row r="413" spans="2:3" ht="15.75">
      <c r="B413" s="7"/>
      <c r="C413" s="7"/>
    </row>
    <row r="414" spans="2:3" ht="15.75">
      <c r="B414" s="7"/>
      <c r="C414" s="7"/>
    </row>
    <row r="415" spans="2:3" ht="15.75">
      <c r="B415" s="7"/>
      <c r="C415" s="7"/>
    </row>
    <row r="416" spans="2:3" ht="15.75">
      <c r="B416" s="7"/>
      <c r="C416" s="7"/>
    </row>
    <row r="417" spans="2:3" ht="15.75">
      <c r="B417" s="7"/>
      <c r="C417" s="7"/>
    </row>
    <row r="418" spans="2:3" ht="15.75">
      <c r="B418" s="7"/>
      <c r="C418" s="7"/>
    </row>
    <row r="419" spans="2:3" ht="15.75">
      <c r="B419" s="7"/>
      <c r="C419" s="7"/>
    </row>
    <row r="420" spans="2:3" ht="15.75">
      <c r="B420" s="7"/>
      <c r="C420" s="7"/>
    </row>
    <row r="421" spans="2:3" ht="15.75">
      <c r="B421" s="7"/>
      <c r="C421" s="7"/>
    </row>
    <row r="422" spans="2:3" ht="15.75">
      <c r="B422" s="7"/>
      <c r="C422" s="7"/>
    </row>
    <row r="423" spans="2:3" ht="15.75">
      <c r="B423" s="7"/>
      <c r="C423" s="7"/>
    </row>
    <row r="424" spans="2:3" ht="15.75">
      <c r="B424" s="7"/>
      <c r="C424" s="7"/>
    </row>
    <row r="425" spans="2:3" ht="15.75">
      <c r="B425" s="7"/>
      <c r="C425" s="7"/>
    </row>
    <row r="426" spans="2:3" ht="15.75">
      <c r="B426" s="7"/>
      <c r="C426" s="7"/>
    </row>
    <row r="427" spans="2:3" ht="15.75">
      <c r="B427" s="7"/>
      <c r="C427" s="7"/>
    </row>
    <row r="428" spans="2:3" ht="15.75">
      <c r="B428" s="7"/>
      <c r="C428" s="7"/>
    </row>
    <row r="429" spans="2:3" ht="15.75">
      <c r="B429" s="7"/>
      <c r="C429" s="7"/>
    </row>
    <row r="430" spans="2:3" ht="15.75">
      <c r="B430" s="7"/>
      <c r="C430" s="7"/>
    </row>
    <row r="431" spans="2:3" ht="15.75">
      <c r="B431" s="7"/>
      <c r="C431" s="7"/>
    </row>
    <row r="432" spans="2:3" ht="15.75">
      <c r="B432" s="7"/>
      <c r="C432" s="7"/>
    </row>
    <row r="433" spans="2:3" ht="15.75">
      <c r="B433" s="7"/>
      <c r="C433" s="7"/>
    </row>
    <row r="434" spans="2:3" ht="15.75">
      <c r="B434" s="7"/>
      <c r="C434" s="7"/>
    </row>
    <row r="435" spans="2:3" ht="15.75">
      <c r="B435" s="7"/>
      <c r="C435" s="7"/>
    </row>
    <row r="436" spans="2:3" ht="15.75">
      <c r="B436" s="7"/>
      <c r="C436" s="7"/>
    </row>
    <row r="437" spans="2:3" ht="15.75">
      <c r="B437" s="7"/>
      <c r="C437" s="7"/>
    </row>
    <row r="438" spans="2:3" ht="15.75">
      <c r="B438" s="7"/>
      <c r="C438" s="7"/>
    </row>
    <row r="439" spans="2:3" ht="15.75">
      <c r="B439" s="7"/>
      <c r="C439" s="7"/>
    </row>
    <row r="440" spans="2:3" ht="15.75">
      <c r="B440" s="7"/>
      <c r="C440" s="7"/>
    </row>
    <row r="441" spans="2:3" ht="15.75">
      <c r="B441" s="7"/>
      <c r="C441" s="7"/>
    </row>
    <row r="442" spans="2:3" ht="15.75">
      <c r="B442" s="7"/>
      <c r="C442" s="7"/>
    </row>
    <row r="443" spans="2:3" ht="15.75">
      <c r="B443" s="7"/>
      <c r="C443" s="7"/>
    </row>
    <row r="444" spans="2:3" ht="15.75">
      <c r="B444" s="7"/>
      <c r="C444" s="7"/>
    </row>
    <row r="445" spans="2:3" ht="15.75">
      <c r="B445" s="7"/>
      <c r="C445" s="7"/>
    </row>
    <row r="446" spans="2:3" ht="15.75">
      <c r="B446" s="7"/>
      <c r="C446" s="7"/>
    </row>
    <row r="447" spans="2:3" ht="15.75">
      <c r="B447" s="7"/>
      <c r="C447" s="7"/>
    </row>
    <row r="448" spans="2:3" ht="15.75">
      <c r="B448" s="7"/>
      <c r="C448" s="7"/>
    </row>
    <row r="449" spans="2:3" ht="15.75">
      <c r="B449" s="7"/>
      <c r="C449" s="7"/>
    </row>
    <row r="450" spans="2:3" ht="15.75">
      <c r="B450" s="7"/>
      <c r="C450" s="7"/>
    </row>
    <row r="924" spans="2:2">
      <c r="B924" t="e">
        <f>VLOOKUP(A924,Senator!B:B, 2, FALSE)</f>
        <v>#N/A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35FB-8C9E-45DC-AFCC-32DF50B30389}">
  <dimension ref="A1:C46"/>
  <sheetViews>
    <sheetView workbookViewId="0">
      <selection activeCell="C44" sqref="C44"/>
    </sheetView>
  </sheetViews>
  <sheetFormatPr defaultRowHeight="14.45"/>
  <cols>
    <col min="1" max="1" width="20.42578125" bestFit="1" customWidth="1"/>
    <col min="2" max="2" width="13.28515625" bestFit="1" customWidth="1"/>
  </cols>
  <sheetData>
    <row r="1" spans="1:3">
      <c r="A1" s="1" t="s">
        <v>176</v>
      </c>
      <c r="B1" t="s">
        <v>177</v>
      </c>
    </row>
    <row r="2" spans="1:3">
      <c r="A2" s="2" t="s">
        <v>36</v>
      </c>
      <c r="B2" s="8">
        <v>7</v>
      </c>
      <c r="C2">
        <f>IF(B2&lt;5,0.5,0)</f>
        <v>0</v>
      </c>
    </row>
    <row r="3" spans="1:3">
      <c r="A3" s="2" t="s">
        <v>14</v>
      </c>
      <c r="B3" s="8">
        <v>7</v>
      </c>
      <c r="C3">
        <f t="shared" ref="C3:C45" si="0">IF(B3&lt;5,0.5,0)</f>
        <v>0</v>
      </c>
    </row>
    <row r="4" spans="1:3">
      <c r="A4" s="2" t="s">
        <v>19</v>
      </c>
      <c r="B4" s="8">
        <v>7</v>
      </c>
      <c r="C4">
        <f t="shared" si="0"/>
        <v>0</v>
      </c>
    </row>
    <row r="5" spans="1:3">
      <c r="A5" s="2" t="s">
        <v>11</v>
      </c>
      <c r="B5" s="8">
        <v>7</v>
      </c>
      <c r="C5">
        <f t="shared" si="0"/>
        <v>0</v>
      </c>
    </row>
    <row r="6" spans="1:3">
      <c r="A6" s="2" t="s">
        <v>20</v>
      </c>
      <c r="B6" s="8">
        <v>7</v>
      </c>
      <c r="C6">
        <f t="shared" si="0"/>
        <v>0</v>
      </c>
    </row>
    <row r="7" spans="1:3">
      <c r="A7" s="2" t="s">
        <v>54</v>
      </c>
      <c r="B7" s="8">
        <v>6</v>
      </c>
      <c r="C7">
        <f t="shared" si="0"/>
        <v>0</v>
      </c>
    </row>
    <row r="8" spans="1:3">
      <c r="A8" s="2" t="s">
        <v>7</v>
      </c>
      <c r="B8" s="8">
        <v>7</v>
      </c>
      <c r="C8">
        <f t="shared" si="0"/>
        <v>0</v>
      </c>
    </row>
    <row r="9" spans="1:3">
      <c r="A9" s="2" t="s">
        <v>52</v>
      </c>
      <c r="B9" s="8">
        <v>6</v>
      </c>
      <c r="C9">
        <f t="shared" si="0"/>
        <v>0</v>
      </c>
    </row>
    <row r="10" spans="1:3">
      <c r="A10" s="2" t="s">
        <v>77</v>
      </c>
      <c r="B10" s="8">
        <v>6</v>
      </c>
      <c r="C10">
        <f t="shared" si="0"/>
        <v>0</v>
      </c>
    </row>
    <row r="11" spans="1:3">
      <c r="A11" s="2" t="s">
        <v>4</v>
      </c>
      <c r="B11" s="8">
        <v>7</v>
      </c>
      <c r="C11">
        <f t="shared" si="0"/>
        <v>0</v>
      </c>
    </row>
    <row r="12" spans="1:3">
      <c r="A12" s="2" t="s">
        <v>85</v>
      </c>
      <c r="B12" s="8">
        <v>6</v>
      </c>
      <c r="C12">
        <f t="shared" si="0"/>
        <v>0</v>
      </c>
    </row>
    <row r="13" spans="1:3">
      <c r="A13" s="2" t="s">
        <v>25</v>
      </c>
      <c r="B13" s="8">
        <v>7</v>
      </c>
      <c r="C13">
        <f t="shared" si="0"/>
        <v>0</v>
      </c>
    </row>
    <row r="14" spans="1:3">
      <c r="A14" s="2" t="s">
        <v>15</v>
      </c>
      <c r="B14" s="8">
        <v>7</v>
      </c>
      <c r="C14">
        <f t="shared" si="0"/>
        <v>0</v>
      </c>
    </row>
    <row r="15" spans="1:3">
      <c r="A15" s="2" t="s">
        <v>16</v>
      </c>
      <c r="B15" s="8">
        <v>6</v>
      </c>
      <c r="C15">
        <f t="shared" si="0"/>
        <v>0</v>
      </c>
    </row>
    <row r="16" spans="1:3">
      <c r="A16" s="2" t="s">
        <v>17</v>
      </c>
      <c r="B16" s="8">
        <v>7</v>
      </c>
      <c r="C16">
        <f t="shared" si="0"/>
        <v>0</v>
      </c>
    </row>
    <row r="17" spans="1:3">
      <c r="A17" s="2" t="s">
        <v>22</v>
      </c>
      <c r="B17" s="8">
        <v>7</v>
      </c>
      <c r="C17">
        <f t="shared" si="0"/>
        <v>0</v>
      </c>
    </row>
    <row r="18" spans="1:3">
      <c r="A18" s="2" t="s">
        <v>23</v>
      </c>
      <c r="B18" s="8">
        <v>7</v>
      </c>
      <c r="C18">
        <f t="shared" si="0"/>
        <v>0</v>
      </c>
    </row>
    <row r="19" spans="1:3">
      <c r="A19" s="2" t="s">
        <v>65</v>
      </c>
      <c r="B19" s="8">
        <v>6</v>
      </c>
      <c r="C19">
        <f t="shared" si="0"/>
        <v>0</v>
      </c>
    </row>
    <row r="20" spans="1:3">
      <c r="A20" s="2" t="s">
        <v>37</v>
      </c>
      <c r="B20" s="8">
        <v>6</v>
      </c>
      <c r="C20">
        <f t="shared" si="0"/>
        <v>0</v>
      </c>
    </row>
    <row r="21" spans="1:3">
      <c r="A21" s="2" t="s">
        <v>26</v>
      </c>
      <c r="B21" s="8">
        <v>7</v>
      </c>
      <c r="C21">
        <f t="shared" si="0"/>
        <v>0</v>
      </c>
    </row>
    <row r="22" spans="1:3">
      <c r="A22" s="2" t="s">
        <v>27</v>
      </c>
      <c r="B22" s="8">
        <v>7</v>
      </c>
      <c r="C22">
        <f t="shared" si="0"/>
        <v>0</v>
      </c>
    </row>
    <row r="23" spans="1:3">
      <c r="A23" s="2" t="s">
        <v>28</v>
      </c>
      <c r="B23" s="8">
        <v>7</v>
      </c>
      <c r="C23">
        <f t="shared" si="0"/>
        <v>0</v>
      </c>
    </row>
    <row r="24" spans="1:3">
      <c r="A24" s="2" t="s">
        <v>30</v>
      </c>
      <c r="B24" s="8">
        <v>7</v>
      </c>
      <c r="C24">
        <f t="shared" si="0"/>
        <v>0</v>
      </c>
    </row>
    <row r="25" spans="1:3">
      <c r="A25" s="2" t="s">
        <v>31</v>
      </c>
      <c r="B25" s="8">
        <v>7</v>
      </c>
      <c r="C25">
        <f t="shared" si="0"/>
        <v>0</v>
      </c>
    </row>
    <row r="26" spans="1:3">
      <c r="A26" s="2" t="s">
        <v>33</v>
      </c>
      <c r="B26" s="8">
        <v>7</v>
      </c>
      <c r="C26">
        <f t="shared" si="0"/>
        <v>0</v>
      </c>
    </row>
    <row r="27" spans="1:3">
      <c r="A27" s="2" t="s">
        <v>35</v>
      </c>
      <c r="B27" s="8">
        <v>7</v>
      </c>
      <c r="C27">
        <f t="shared" si="0"/>
        <v>0</v>
      </c>
    </row>
    <row r="28" spans="1:3">
      <c r="A28" s="2" t="s">
        <v>38</v>
      </c>
      <c r="B28" s="8">
        <v>6</v>
      </c>
      <c r="C28">
        <f t="shared" si="0"/>
        <v>0</v>
      </c>
    </row>
    <row r="29" spans="1:3">
      <c r="A29" s="2" t="s">
        <v>40</v>
      </c>
      <c r="B29" s="8">
        <v>7</v>
      </c>
      <c r="C29">
        <f t="shared" si="0"/>
        <v>0</v>
      </c>
    </row>
    <row r="30" spans="1:3">
      <c r="A30" s="2" t="s">
        <v>114</v>
      </c>
      <c r="B30" s="8">
        <v>4</v>
      </c>
      <c r="C30">
        <f t="shared" si="0"/>
        <v>0.5</v>
      </c>
    </row>
    <row r="31" spans="1:3">
      <c r="A31" s="2" t="s">
        <v>34</v>
      </c>
      <c r="B31" s="8">
        <v>7</v>
      </c>
      <c r="C31">
        <f t="shared" si="0"/>
        <v>0</v>
      </c>
    </row>
    <row r="32" spans="1:3">
      <c r="A32" s="2" t="s">
        <v>44</v>
      </c>
      <c r="B32" s="8">
        <v>5</v>
      </c>
      <c r="C32">
        <f t="shared" si="0"/>
        <v>0</v>
      </c>
    </row>
    <row r="33" spans="1:3">
      <c r="A33" s="2" t="s">
        <v>12</v>
      </c>
      <c r="B33" s="8">
        <v>6</v>
      </c>
      <c r="C33">
        <f t="shared" si="0"/>
        <v>0</v>
      </c>
    </row>
    <row r="34" spans="1:3">
      <c r="A34" s="2" t="s">
        <v>13</v>
      </c>
      <c r="B34" s="8">
        <v>7</v>
      </c>
      <c r="C34">
        <f t="shared" si="0"/>
        <v>0</v>
      </c>
    </row>
    <row r="35" spans="1:3">
      <c r="A35" s="2" t="s">
        <v>10</v>
      </c>
      <c r="B35" s="8">
        <v>7</v>
      </c>
      <c r="C35">
        <f t="shared" si="0"/>
        <v>0</v>
      </c>
    </row>
    <row r="36" spans="1:3">
      <c r="A36" s="2" t="s">
        <v>29</v>
      </c>
      <c r="B36" s="8">
        <v>7</v>
      </c>
      <c r="C36">
        <f t="shared" si="0"/>
        <v>0</v>
      </c>
    </row>
    <row r="37" spans="1:3">
      <c r="A37" s="2" t="s">
        <v>75</v>
      </c>
      <c r="B37" s="8">
        <v>2</v>
      </c>
      <c r="C37">
        <f t="shared" si="0"/>
        <v>0.5</v>
      </c>
    </row>
    <row r="38" spans="1:3">
      <c r="A38" s="2" t="s">
        <v>32</v>
      </c>
      <c r="B38" s="8">
        <v>7</v>
      </c>
      <c r="C38">
        <f t="shared" si="0"/>
        <v>0</v>
      </c>
    </row>
    <row r="39" spans="1:3">
      <c r="A39" s="2" t="s">
        <v>9</v>
      </c>
      <c r="B39" s="8">
        <v>7</v>
      </c>
      <c r="C39">
        <f t="shared" si="0"/>
        <v>0</v>
      </c>
    </row>
    <row r="40" spans="1:3">
      <c r="A40" s="2" t="s">
        <v>18</v>
      </c>
      <c r="B40" s="8">
        <v>7</v>
      </c>
      <c r="C40">
        <f t="shared" si="0"/>
        <v>0</v>
      </c>
    </row>
    <row r="41" spans="1:3">
      <c r="A41" s="2" t="s">
        <v>24</v>
      </c>
      <c r="B41" s="8">
        <v>7</v>
      </c>
      <c r="C41">
        <f t="shared" si="0"/>
        <v>0</v>
      </c>
    </row>
    <row r="42" spans="1:3">
      <c r="A42" s="2" t="s">
        <v>21</v>
      </c>
      <c r="B42" s="8">
        <v>7</v>
      </c>
      <c r="C42">
        <f t="shared" si="0"/>
        <v>0</v>
      </c>
    </row>
    <row r="43" spans="1:3">
      <c r="A43" s="2" t="s">
        <v>39</v>
      </c>
      <c r="B43" s="8">
        <v>7</v>
      </c>
      <c r="C43">
        <f t="shared" si="0"/>
        <v>0</v>
      </c>
    </row>
    <row r="44" spans="1:3">
      <c r="A44" s="2" t="s">
        <v>8</v>
      </c>
      <c r="B44" s="8">
        <v>6</v>
      </c>
      <c r="C44">
        <f t="shared" si="0"/>
        <v>0</v>
      </c>
    </row>
    <row r="45" spans="1:3">
      <c r="A45" s="2" t="s">
        <v>174</v>
      </c>
      <c r="B45" s="8">
        <v>2</v>
      </c>
      <c r="C45">
        <f t="shared" si="0"/>
        <v>0.5</v>
      </c>
    </row>
    <row r="46" spans="1:3">
      <c r="A46" s="2" t="s">
        <v>178</v>
      </c>
      <c r="B46" s="8">
        <v>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5405-AD72-4BC7-9598-80D94E8434B6}">
  <dimension ref="A1:B87"/>
  <sheetViews>
    <sheetView topLeftCell="A6" workbookViewId="0">
      <selection activeCell="F16" sqref="F16"/>
    </sheetView>
  </sheetViews>
  <sheetFormatPr defaultRowHeight="15" customHeight="1"/>
  <cols>
    <col min="1" max="1" width="20.28515625" customWidth="1"/>
    <col min="2" max="2" width="43.42578125" customWidth="1"/>
  </cols>
  <sheetData>
    <row r="1" spans="1:2">
      <c r="A1" s="3" t="s">
        <v>179</v>
      </c>
      <c r="B1" t="s">
        <v>180</v>
      </c>
    </row>
    <row r="2" spans="1:2">
      <c r="A2" s="3" t="s">
        <v>33</v>
      </c>
      <c r="B2" t="s">
        <v>181</v>
      </c>
    </row>
    <row r="3" spans="1:2">
      <c r="A3" s="3" t="s">
        <v>24</v>
      </c>
      <c r="B3" t="s">
        <v>182</v>
      </c>
    </row>
    <row r="4" spans="1:2">
      <c r="A4" s="3" t="s">
        <v>23</v>
      </c>
      <c r="B4" t="s">
        <v>183</v>
      </c>
    </row>
    <row r="5" spans="1:2">
      <c r="A5" s="3" t="s">
        <v>27</v>
      </c>
      <c r="B5" t="s">
        <v>184</v>
      </c>
    </row>
    <row r="6" spans="1:2">
      <c r="A6" s="3">
        <v>2</v>
      </c>
    </row>
    <row r="7" spans="1:2">
      <c r="A7" t="s">
        <v>40</v>
      </c>
      <c r="B7" t="s">
        <v>185</v>
      </c>
    </row>
    <row r="8" spans="1:2">
      <c r="A8" t="s">
        <v>186</v>
      </c>
      <c r="B8" t="s">
        <v>187</v>
      </c>
    </row>
    <row r="9" spans="1:2">
      <c r="A9" t="s">
        <v>188</v>
      </c>
      <c r="B9" t="s">
        <v>189</v>
      </c>
    </row>
    <row r="10" spans="1:2">
      <c r="A10" s="4" t="s">
        <v>9</v>
      </c>
      <c r="B10" t="s">
        <v>190</v>
      </c>
    </row>
    <row r="11" spans="1:2">
      <c r="A11" t="s">
        <v>11</v>
      </c>
      <c r="B11" t="s">
        <v>191</v>
      </c>
    </row>
    <row r="12" spans="1:2">
      <c r="B12" t="s">
        <v>192</v>
      </c>
    </row>
    <row r="13" spans="1:2">
      <c r="A13" t="s">
        <v>193</v>
      </c>
      <c r="B13" t="s">
        <v>194</v>
      </c>
    </row>
    <row r="14" spans="1:2">
      <c r="A14" t="s">
        <v>12</v>
      </c>
      <c r="B14" t="s">
        <v>195</v>
      </c>
    </row>
    <row r="15" spans="1:2">
      <c r="A15" s="3">
        <v>5</v>
      </c>
    </row>
    <row r="16" spans="1:2">
      <c r="A16" t="s">
        <v>18</v>
      </c>
      <c r="B16" t="s">
        <v>196</v>
      </c>
    </row>
    <row r="17" spans="1:2">
      <c r="A17" t="s">
        <v>174</v>
      </c>
      <c r="B17" t="s">
        <v>197</v>
      </c>
    </row>
    <row r="18" spans="1:2">
      <c r="A18" t="s">
        <v>77</v>
      </c>
      <c r="B18" t="s">
        <v>198</v>
      </c>
    </row>
    <row r="19" spans="1:2">
      <c r="A19" t="s">
        <v>19</v>
      </c>
      <c r="B19" t="s">
        <v>199</v>
      </c>
    </row>
    <row r="20" spans="1:2">
      <c r="A20" s="3">
        <v>1</v>
      </c>
    </row>
    <row r="21" spans="1:2">
      <c r="A21" t="s">
        <v>114</v>
      </c>
      <c r="B21" t="s">
        <v>200</v>
      </c>
    </row>
    <row r="22" spans="1:2">
      <c r="A22" t="s">
        <v>13</v>
      </c>
      <c r="B22" t="s">
        <v>201</v>
      </c>
    </row>
    <row r="23" spans="1:2">
      <c r="A23" s="4" t="s">
        <v>25</v>
      </c>
      <c r="B23" t="s">
        <v>202</v>
      </c>
    </row>
    <row r="24" spans="1:2">
      <c r="B24" t="s">
        <v>203</v>
      </c>
    </row>
    <row r="25" spans="1:2">
      <c r="A25" t="s">
        <v>204</v>
      </c>
      <c r="B25" t="s">
        <v>205</v>
      </c>
    </row>
    <row r="26" spans="1:2">
      <c r="A26" t="s">
        <v>4</v>
      </c>
      <c r="B26" t="s">
        <v>206</v>
      </c>
    </row>
    <row r="27" spans="1:2">
      <c r="A27" t="s">
        <v>31</v>
      </c>
      <c r="B27" t="s">
        <v>207</v>
      </c>
    </row>
    <row r="28" spans="1:2">
      <c r="A28" t="s">
        <v>20</v>
      </c>
      <c r="B28" t="s">
        <v>208</v>
      </c>
    </row>
    <row r="29" spans="1:2">
      <c r="A29" t="s">
        <v>15</v>
      </c>
      <c r="B29" t="s">
        <v>209</v>
      </c>
    </row>
    <row r="30" spans="1:2">
      <c r="A30" t="s">
        <v>65</v>
      </c>
      <c r="B30" t="s">
        <v>210</v>
      </c>
    </row>
    <row r="31" spans="1:2">
      <c r="A31" t="s">
        <v>85</v>
      </c>
      <c r="B31" t="s">
        <v>211</v>
      </c>
    </row>
    <row r="32" spans="1:2">
      <c r="A32" t="s">
        <v>39</v>
      </c>
      <c r="B32" t="s">
        <v>212</v>
      </c>
    </row>
    <row r="33" spans="1:2">
      <c r="A33" t="s">
        <v>14</v>
      </c>
      <c r="B33" t="s">
        <v>213</v>
      </c>
    </row>
    <row r="34" spans="1:2"/>
    <row r="35" spans="1:2">
      <c r="A35" t="s">
        <v>214</v>
      </c>
      <c r="B35" t="s">
        <v>215</v>
      </c>
    </row>
    <row r="36" spans="1:2">
      <c r="A36" t="s">
        <v>21</v>
      </c>
      <c r="B36" t="s">
        <v>216</v>
      </c>
    </row>
    <row r="37" spans="1:2">
      <c r="A37" t="s">
        <v>217</v>
      </c>
      <c r="B37" t="s">
        <v>218</v>
      </c>
    </row>
    <row r="38" spans="1:2">
      <c r="A38" t="s">
        <v>37</v>
      </c>
      <c r="B38" t="s">
        <v>219</v>
      </c>
    </row>
    <row r="39" spans="1:2">
      <c r="B39" t="s">
        <v>220</v>
      </c>
    </row>
    <row r="40" spans="1:2">
      <c r="B40" t="s">
        <v>221</v>
      </c>
    </row>
    <row r="41" spans="1:2">
      <c r="B41" t="s">
        <v>222</v>
      </c>
    </row>
    <row r="42" spans="1:2">
      <c r="B42" t="s">
        <v>223</v>
      </c>
    </row>
    <row r="43" spans="1:2">
      <c r="B43" t="s">
        <v>224</v>
      </c>
    </row>
    <row r="44" spans="1:2">
      <c r="A44" s="3">
        <v>7</v>
      </c>
    </row>
    <row r="45" spans="1:2">
      <c r="A45" s="4" t="s">
        <v>52</v>
      </c>
      <c r="B45" t="s">
        <v>225</v>
      </c>
    </row>
    <row r="46" spans="1:2">
      <c r="A46" t="s">
        <v>226</v>
      </c>
      <c r="B46" t="s">
        <v>227</v>
      </c>
    </row>
    <row r="47" spans="1:2">
      <c r="A47" t="s">
        <v>228</v>
      </c>
      <c r="B47" t="s">
        <v>229</v>
      </c>
    </row>
    <row r="48" spans="1:2">
      <c r="A48" t="s">
        <v>230</v>
      </c>
      <c r="B48" t="s">
        <v>231</v>
      </c>
    </row>
    <row r="49" spans="1:2">
      <c r="A49" t="s">
        <v>7</v>
      </c>
      <c r="B49" t="s">
        <v>232</v>
      </c>
    </row>
    <row r="50" spans="1:2">
      <c r="A50" s="5"/>
      <c r="B50" t="s">
        <v>233</v>
      </c>
    </row>
    <row r="51" spans="1:2">
      <c r="A51" s="3">
        <v>0</v>
      </c>
    </row>
    <row r="52" spans="1:2">
      <c r="B52" t="s">
        <v>234</v>
      </c>
    </row>
    <row r="53" spans="1:2">
      <c r="A53" t="s">
        <v>29</v>
      </c>
      <c r="B53" t="s">
        <v>235</v>
      </c>
    </row>
    <row r="54" spans="1:2">
      <c r="A54" s="3">
        <v>0</v>
      </c>
    </row>
    <row r="55" spans="1:2">
      <c r="A55" t="s">
        <v>32</v>
      </c>
      <c r="B55" t="s">
        <v>236</v>
      </c>
    </row>
    <row r="56" spans="1:2">
      <c r="A56" t="s">
        <v>44</v>
      </c>
      <c r="B56" t="s">
        <v>237</v>
      </c>
    </row>
    <row r="57" spans="1:2">
      <c r="A57" s="3">
        <v>1</v>
      </c>
    </row>
    <row r="58" spans="1:2">
      <c r="A58" s="3"/>
      <c r="B58" t="s">
        <v>238</v>
      </c>
    </row>
    <row r="59" spans="1:2">
      <c r="A59" s="3">
        <v>0</v>
      </c>
    </row>
    <row r="60" spans="1:2">
      <c r="A60" t="s">
        <v>17</v>
      </c>
      <c r="B60" t="s">
        <v>239</v>
      </c>
    </row>
    <row r="61" spans="1:2">
      <c r="A61" t="s">
        <v>35</v>
      </c>
      <c r="B61" t="s">
        <v>240</v>
      </c>
    </row>
    <row r="62" spans="1:2">
      <c r="A62" s="3">
        <v>1</v>
      </c>
    </row>
    <row r="63" spans="1:2">
      <c r="A63" t="s">
        <v>10</v>
      </c>
      <c r="B63" t="s">
        <v>241</v>
      </c>
    </row>
    <row r="64" spans="1:2">
      <c r="A64" t="s">
        <v>75</v>
      </c>
      <c r="B64" t="s">
        <v>242</v>
      </c>
    </row>
    <row r="65" spans="1:2">
      <c r="A65" t="s">
        <v>26</v>
      </c>
      <c r="B65" t="s">
        <v>243</v>
      </c>
    </row>
    <row r="66" spans="1:2">
      <c r="A66" t="s">
        <v>244</v>
      </c>
      <c r="B66" t="s">
        <v>245</v>
      </c>
    </row>
    <row r="67" spans="1:2">
      <c r="A67" t="s">
        <v>22</v>
      </c>
      <c r="B67" t="s">
        <v>246</v>
      </c>
    </row>
    <row r="68" spans="1:2">
      <c r="A68" s="6" t="s">
        <v>38</v>
      </c>
      <c r="B68" t="s">
        <v>247</v>
      </c>
    </row>
    <row r="69" spans="1:2">
      <c r="A69" t="s">
        <v>30</v>
      </c>
      <c r="B69" t="s">
        <v>248</v>
      </c>
    </row>
    <row r="70" spans="1:2">
      <c r="A70" t="s">
        <v>8</v>
      </c>
      <c r="B70" t="s">
        <v>249</v>
      </c>
    </row>
    <row r="71" spans="1:2">
      <c r="A71" t="s">
        <v>250</v>
      </c>
      <c r="B71" t="s">
        <v>251</v>
      </c>
    </row>
    <row r="72" spans="1:2">
      <c r="A72" t="s">
        <v>36</v>
      </c>
      <c r="B72" t="s">
        <v>252</v>
      </c>
    </row>
    <row r="73" spans="1:2">
      <c r="A73" t="s">
        <v>253</v>
      </c>
      <c r="B73" t="s">
        <v>254</v>
      </c>
    </row>
    <row r="74" spans="1:2">
      <c r="A74" t="s">
        <v>28</v>
      </c>
      <c r="B74" t="s">
        <v>255</v>
      </c>
    </row>
    <row r="75" spans="1:2">
      <c r="A75" t="s">
        <v>34</v>
      </c>
      <c r="B75" t="s">
        <v>256</v>
      </c>
    </row>
    <row r="76" spans="1:2">
      <c r="A76" t="s">
        <v>54</v>
      </c>
      <c r="B76" t="s">
        <v>257</v>
      </c>
    </row>
    <row r="77" spans="1:2">
      <c r="A77" t="s">
        <v>16</v>
      </c>
      <c r="B77" t="s">
        <v>258</v>
      </c>
    </row>
    <row r="78" spans="1:2">
      <c r="A78" s="5"/>
      <c r="B78" t="s">
        <v>259</v>
      </c>
    </row>
    <row r="79" spans="1:2">
      <c r="A79" s="3">
        <v>2</v>
      </c>
    </row>
    <row r="80" spans="1:2">
      <c r="A80" s="3">
        <v>0</v>
      </c>
      <c r="B80" t="s">
        <v>260</v>
      </c>
    </row>
    <row r="81" spans="1:2">
      <c r="A81" s="3">
        <v>1</v>
      </c>
    </row>
    <row r="82" spans="1:2">
      <c r="A82" s="3" t="s">
        <v>261</v>
      </c>
      <c r="B82" t="s">
        <v>262</v>
      </c>
    </row>
    <row r="83" spans="1:2">
      <c r="A83" s="3"/>
      <c r="B83" t="s">
        <v>263</v>
      </c>
    </row>
    <row r="84" spans="1:2">
      <c r="A84" s="3"/>
    </row>
    <row r="85" spans="1:2">
      <c r="A85" s="3" t="s">
        <v>244</v>
      </c>
      <c r="B85" t="s">
        <v>264</v>
      </c>
    </row>
    <row r="86" spans="1:2">
      <c r="A86" s="3"/>
    </row>
    <row r="87" spans="1:2">
      <c r="A87" t="s">
        <v>204</v>
      </c>
      <c r="B87" t="s">
        <v>265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470ed4-338f-40cf-8a68-f2dc60181b1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EF1B80FB1414E9F9236318F592807" ma:contentTypeVersion="10" ma:contentTypeDescription="Create a new document." ma:contentTypeScope="" ma:versionID="de8ef106b4467efa9108e35119a2696f">
  <xsd:schema xmlns:xsd="http://www.w3.org/2001/XMLSchema" xmlns:xs="http://www.w3.org/2001/XMLSchema" xmlns:p="http://schemas.microsoft.com/office/2006/metadata/properties" xmlns:ns2="ab470ed4-338f-40cf-8a68-f2dc60181b14" targetNamespace="http://schemas.microsoft.com/office/2006/metadata/properties" ma:root="true" ma:fieldsID="3a2a93c3f58ea3c159ed4fa2aa4f1e59" ns2:_="">
    <xsd:import namespace="ab470ed4-338f-40cf-8a68-f2dc60181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70ed4-338f-40cf-8a68-f2dc6018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33711-E4F6-4826-9A84-851322028B34}"/>
</file>

<file path=customXml/itemProps2.xml><?xml version="1.0" encoding="utf-8"?>
<ds:datastoreItem xmlns:ds="http://schemas.openxmlformats.org/officeDocument/2006/customXml" ds:itemID="{FAB2D5AD-9887-4BE8-90F4-341D09DB3F01}"/>
</file>

<file path=customXml/itemProps3.xml><?xml version="1.0" encoding="utf-8"?>
<ds:datastoreItem xmlns:ds="http://schemas.openxmlformats.org/officeDocument/2006/customXml" ds:itemID="{9F0882F5-DA50-4A86-A2AD-3A39A96B1F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McNutt</dc:creator>
  <cp:keywords/>
  <dc:description/>
  <cp:lastModifiedBy>Medhavi Jaysukhbhai Radadiya</cp:lastModifiedBy>
  <cp:revision/>
  <dcterms:created xsi:type="dcterms:W3CDTF">2025-01-22T19:19:53Z</dcterms:created>
  <dcterms:modified xsi:type="dcterms:W3CDTF">2025-06-16T13:11:36Z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0x01010023AEF1B80FB1414E9F9236318F592807</vt:lpwstr>
  </property>
  <property fmtid="{D5CDD505-2E9C-101B-9397-08002B2CF9AE}" pid="3" name="MediaServiceImageTags">
    <vt:lpwstr/>
  </property>
</Properties>
</file>