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https://d.docs.live.net/4b333e134ecfab16/Desktop/SENATE TINGZ/56th Session/Voting Records/"/>
    </mc:Choice>
  </mc:AlternateContent>
  <xr:revisionPtr revIDLastSave="5" documentId="8_{649F469C-A46C-4E15-9DF0-0D8B112521F9}" xr6:coauthVersionLast="47" xr6:coauthVersionMax="47" xr10:uidLastSave="{B73F75BD-2CD1-46F6-92A1-D4B7E05EB559}"/>
  <bookViews>
    <workbookView xWindow="-110" yWindow="-110" windowWidth="22780" windowHeight="14540" xr2:uid="{DEA31F8C-0C39-4E2E-84C4-AFFD8DEBFBD0}"/>
  </bookViews>
  <sheets>
    <sheet name="Absences" sheetId="4" r:id="rId1"/>
    <sheet name="Vote" sheetId="1" r:id="rId2"/>
    <sheet name="Senator" sheetId="2" r:id="rId3"/>
  </sheets>
  <calcPr calcId="191028"/>
  <pivotCaches>
    <pivotCache cacheId="590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2" i="4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</calcChain>
</file>

<file path=xl/sharedStrings.xml><?xml version="1.0" encoding="utf-8"?>
<sst xmlns="http://schemas.openxmlformats.org/spreadsheetml/2006/main" count="792" uniqueCount="136">
  <si>
    <t>Row Labels</t>
  </si>
  <si>
    <t>Count of Vote</t>
  </si>
  <si>
    <t>Adam Caringal</t>
  </si>
  <si>
    <t>Aiden DiChiara</t>
  </si>
  <si>
    <t>Allison Pohlmann</t>
  </si>
  <si>
    <t>Amanda Lazo</t>
  </si>
  <si>
    <t>Andrea Vasquez</t>
  </si>
  <si>
    <t>Andrew Collazo</t>
  </si>
  <si>
    <t>Anna Reed</t>
  </si>
  <si>
    <t>Annia-Gabrielle Beneche</t>
  </si>
  <si>
    <t>Bobby Escobar</t>
  </si>
  <si>
    <t>Cameron Renda</t>
  </si>
  <si>
    <t>Christopher Corelli</t>
  </si>
  <si>
    <t>Coursen Greene</t>
  </si>
  <si>
    <t>Daisy Trejo Hernandez</t>
  </si>
  <si>
    <t>Danishka Morissette</t>
  </si>
  <si>
    <t>Dylan Hall</t>
  </si>
  <si>
    <t>Dyne' Smith</t>
  </si>
  <si>
    <t>Ella Widerberg</t>
  </si>
  <si>
    <t>Grace Rudie</t>
  </si>
  <si>
    <t>Haleema Al-Qudah</t>
  </si>
  <si>
    <t>Hunter Thoss</t>
  </si>
  <si>
    <t>Jaci Lim</t>
  </si>
  <si>
    <t>Jason Hameed</t>
  </si>
  <si>
    <t>Jocelyn Condiloro</t>
  </si>
  <si>
    <t>Jordan Lipner</t>
  </si>
  <si>
    <t>Jordan Metellus</t>
  </si>
  <si>
    <t>Joshua Hendry</t>
  </si>
  <si>
    <t>Juan Varela</t>
  </si>
  <si>
    <t>Kamalakkannan Ravi</t>
  </si>
  <si>
    <t>Katrina Gomerov</t>
  </si>
  <si>
    <t>Katrina Wangen</t>
  </si>
  <si>
    <t>Khushi Chauhan</t>
  </si>
  <si>
    <t>Kieran Connolly</t>
  </si>
  <si>
    <t>Kirsten Courts</t>
  </si>
  <si>
    <t>Laurel Richmond</t>
  </si>
  <si>
    <t>Meriam Naguib</t>
  </si>
  <si>
    <t>Michael Shen</t>
  </si>
  <si>
    <t>Nicholas Benwick</t>
  </si>
  <si>
    <t>Nina Rodriguez</t>
  </si>
  <si>
    <t>Owen Sherman</t>
  </si>
  <si>
    <t>Rajan Jinadra</t>
  </si>
  <si>
    <t>Ryan Kaufman</t>
  </si>
  <si>
    <t>Samuel Rose</t>
  </si>
  <si>
    <t>Zachary Gaudio</t>
  </si>
  <si>
    <t>Zoe Rubin</t>
  </si>
  <si>
    <t>Grand Total</t>
  </si>
  <si>
    <t>Seat</t>
  </si>
  <si>
    <t>Senator</t>
  </si>
  <si>
    <t>Proposal</t>
  </si>
  <si>
    <t>Vote</t>
  </si>
  <si>
    <t>CAH 1</t>
  </si>
  <si>
    <t>Fiscal Bill 56-40</t>
  </si>
  <si>
    <t>Yes</t>
  </si>
  <si>
    <t>CAH 4</t>
  </si>
  <si>
    <t>CBA 1</t>
  </si>
  <si>
    <t>CBA 2</t>
  </si>
  <si>
    <t>CBA 4</t>
  </si>
  <si>
    <t>CCIE 2</t>
  </si>
  <si>
    <t>CCIE 3</t>
  </si>
  <si>
    <t>CCIE 4</t>
  </si>
  <si>
    <t>CECS 1</t>
  </si>
  <si>
    <t>CECS 10</t>
  </si>
  <si>
    <t>CECS 11</t>
  </si>
  <si>
    <t>CECS 3</t>
  </si>
  <si>
    <t>CECS 4</t>
  </si>
  <si>
    <t>CECS 5</t>
  </si>
  <si>
    <t>CECS 6</t>
  </si>
  <si>
    <t>CECS 7</t>
  </si>
  <si>
    <t>CECS 9</t>
  </si>
  <si>
    <t>CHPS 2</t>
  </si>
  <si>
    <t>CHPS 3</t>
  </si>
  <si>
    <t>CREOL 1</t>
  </si>
  <si>
    <t>GRAD 1</t>
  </si>
  <si>
    <t>GRAD 3</t>
  </si>
  <si>
    <t>MED 2</t>
  </si>
  <si>
    <t>NURS 1</t>
  </si>
  <si>
    <t>PT</t>
  </si>
  <si>
    <t>ROSEN 1</t>
  </si>
  <si>
    <t>SCI 10</t>
  </si>
  <si>
    <t>SCI 12</t>
  </si>
  <si>
    <t>SCI 14</t>
  </si>
  <si>
    <t>SCI 15</t>
  </si>
  <si>
    <t>SCI 2</t>
  </si>
  <si>
    <t>SCI 3</t>
  </si>
  <si>
    <t>SCI 4</t>
  </si>
  <si>
    <t>SCI 5</t>
  </si>
  <si>
    <t>SCI 6</t>
  </si>
  <si>
    <t>SCI 7</t>
  </si>
  <si>
    <t>UGST 1</t>
  </si>
  <si>
    <t>CCIE 1</t>
  </si>
  <si>
    <t>Abstain</t>
  </si>
  <si>
    <t>CHPS 4</t>
  </si>
  <si>
    <t>Jessica Vitarelli Election Commission Seat #7</t>
  </si>
  <si>
    <t>SCI 1</t>
  </si>
  <si>
    <t>SCI 16</t>
  </si>
  <si>
    <t>Dani Morissette Undergraduate Studies Seat #2</t>
  </si>
  <si>
    <t>No</t>
  </si>
  <si>
    <t>Proclamation 56-25</t>
  </si>
  <si>
    <t>CHPS 5</t>
  </si>
  <si>
    <t>Vote of No Confidence</t>
  </si>
  <si>
    <t>SCI 11</t>
  </si>
  <si>
    <t>SCI 13</t>
  </si>
  <si>
    <t>SPKR</t>
  </si>
  <si>
    <t>College &amp; Seat Number</t>
  </si>
  <si>
    <t>Name</t>
  </si>
  <si>
    <t>CAH 2</t>
  </si>
  <si>
    <t>CAH 3</t>
  </si>
  <si>
    <t>CBA 3</t>
  </si>
  <si>
    <t>CBA 5</t>
  </si>
  <si>
    <t>CBA 6</t>
  </si>
  <si>
    <t>CBA 7</t>
  </si>
  <si>
    <t>CBA 8</t>
  </si>
  <si>
    <t>CECS 2</t>
  </si>
  <si>
    <t>CECS 8</t>
  </si>
  <si>
    <t>CECS 12</t>
  </si>
  <si>
    <t>Nadav Shanun</t>
  </si>
  <si>
    <t>GRAD 2</t>
  </si>
  <si>
    <t>GRAD 4</t>
  </si>
  <si>
    <t>GRAD 5</t>
  </si>
  <si>
    <t>GRAD 6</t>
  </si>
  <si>
    <t>GRAD 7</t>
  </si>
  <si>
    <t>GRAD 8</t>
  </si>
  <si>
    <t>GRAD 9</t>
  </si>
  <si>
    <t>CHPS 1</t>
  </si>
  <si>
    <t>Jasmine Aitelhaj</t>
  </si>
  <si>
    <t>CHPS 6</t>
  </si>
  <si>
    <t>Autumn Johnson</t>
  </si>
  <si>
    <t>MED 1</t>
  </si>
  <si>
    <t>Isha Patel</t>
  </si>
  <si>
    <t>NURS 2</t>
  </si>
  <si>
    <t>ROSEN 2</t>
  </si>
  <si>
    <t>SCI 8</t>
  </si>
  <si>
    <t>SCI 9</t>
  </si>
  <si>
    <t>Undeclared Seat 1</t>
  </si>
  <si>
    <t>UGST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</si>
</sst>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k McNutt" refreshedDate="45679.622446527777" createdVersion="8" refreshedVersion="8" minRefreshableVersion="3" recordCount="206" xr:uid="{00DC3E43-CC61-4B8F-9644-F506516F8DA3}">
  <cacheSource type="worksheet">
    <worksheetSource name="Table1"/>
  </cacheSource>
  <cacheFields count="4">
    <cacheField name="Seat" numFmtId="0">
      <sharedItems count="45">
        <s v="CAH 1"/>
        <s v="CAH 4"/>
        <s v="CBA 1"/>
        <s v="CBA 2"/>
        <s v="CBA 4"/>
        <s v="CCIE 2"/>
        <s v="CCIE 3"/>
        <s v="CCIE 4"/>
        <s v="CECS 1"/>
        <s v="CECS 10"/>
        <s v="CECS 11"/>
        <s v="CECS 3"/>
        <s v="CECS 4"/>
        <s v="CECS 5"/>
        <s v="CECS 6"/>
        <s v="CECS 7"/>
        <s v="CECS 9"/>
        <s v="CHPS 2"/>
        <s v="CHPS 3"/>
        <s v="CREOL 1"/>
        <s v="GRAD 1"/>
        <s v="GRAD 3"/>
        <s v="MED 2"/>
        <s v="NURS 1"/>
        <s v="PT"/>
        <s v="ROSEN 1"/>
        <s v="SCI 10"/>
        <s v="SCI 12"/>
        <s v="SCI 14"/>
        <s v="SCI 15"/>
        <s v="SCI 2"/>
        <s v="SCI 3"/>
        <s v="SCI 4"/>
        <s v="SCI 5"/>
        <s v="SCI 6"/>
        <s v="SCI 7"/>
        <s v="UGST 1"/>
        <s v="CCIE 1"/>
        <s v="CHPS 4"/>
        <s v="SCI 1"/>
        <s v="SCI 16"/>
        <s v="CHPS 5"/>
        <s v="SCI 11"/>
        <s v="SCI 13"/>
        <s v="SPKR"/>
      </sharedItems>
    </cacheField>
    <cacheField name="Senator" numFmtId="0">
      <sharedItems count="44">
        <s v="Amanda Lazo"/>
        <s v="Anna Reed"/>
        <s v="Christopher Corelli"/>
        <s v="Hunter Thoss"/>
        <s v="Jaci Lim"/>
        <s v="Aiden DiChiara"/>
        <s v="Owen Sherman"/>
        <s v="Dyne' Smith"/>
        <s v="Daisy Trejo Hernandez"/>
        <s v="Jordan Metellus"/>
        <s v="Samuel Rose"/>
        <s v="Kieran Connolly"/>
        <s v="Katrina Gomerov"/>
        <s v="Jason Hameed"/>
        <s v="Ryan Kaufman"/>
        <s v="Grace Rudie"/>
        <s v="Zachary Gaudio"/>
        <s v="Khushi Chauhan"/>
        <s v="Bobby Escobar"/>
        <s v="Joshua Hendry"/>
        <s v="Kamalakkannan Ravi"/>
        <s v="Dylan Hall"/>
        <s v="Ella Widerberg"/>
        <s v="Coursen Greene"/>
        <s v="Danishka Morissette"/>
        <s v="Zoe Rubin"/>
        <s v="Rajan Jinadra"/>
        <s v="Cameron Renda"/>
        <s v="Michael Shen"/>
        <s v="Juan Varela"/>
        <s v="Annia-Gabrielle Beneche"/>
        <s v="Jocelyn Condiloro"/>
        <s v="Andrew Collazo"/>
        <s v="Kirsten Courts"/>
        <s v="Nina Rodriguez"/>
        <s v="Nicholas Benwick"/>
        <s v="Jordan Lipner"/>
        <s v="Adam Caringal"/>
        <s v="Meriam Naguib"/>
        <s v="Haleema Al-Qudah"/>
        <s v="Andrea Vasquez"/>
        <s v="Katrina Wangen"/>
        <s v="Allison Pohlmann"/>
        <s v="Laurel Richmond"/>
      </sharedItems>
    </cacheField>
    <cacheField name="Proposal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x v="0"/>
    <x v="0"/>
    <s v="Fiscal Bill 56-40"/>
    <s v="Yes"/>
  </r>
  <r>
    <x v="1"/>
    <x v="1"/>
    <s v="Fiscal Bill 56-40"/>
    <s v="Yes"/>
  </r>
  <r>
    <x v="2"/>
    <x v="2"/>
    <s v="Fiscal Bill 56-40"/>
    <s v="Yes"/>
  </r>
  <r>
    <x v="3"/>
    <x v="3"/>
    <s v="Fiscal Bill 56-40"/>
    <s v="Yes"/>
  </r>
  <r>
    <x v="4"/>
    <x v="4"/>
    <s v="Fiscal Bill 56-40"/>
    <s v="Yes"/>
  </r>
  <r>
    <x v="5"/>
    <x v="5"/>
    <s v="Fiscal Bill 56-40"/>
    <s v="Yes"/>
  </r>
  <r>
    <x v="6"/>
    <x v="6"/>
    <s v="Fiscal Bill 56-40"/>
    <s v="Yes"/>
  </r>
  <r>
    <x v="7"/>
    <x v="7"/>
    <s v="Fiscal Bill 56-40"/>
    <s v="Yes"/>
  </r>
  <r>
    <x v="8"/>
    <x v="8"/>
    <s v="Fiscal Bill 56-40"/>
    <s v="Yes"/>
  </r>
  <r>
    <x v="9"/>
    <x v="9"/>
    <s v="Fiscal Bill 56-40"/>
    <s v="Yes"/>
  </r>
  <r>
    <x v="10"/>
    <x v="10"/>
    <s v="Fiscal Bill 56-40"/>
    <s v="Yes"/>
  </r>
  <r>
    <x v="11"/>
    <x v="11"/>
    <s v="Fiscal Bill 56-40"/>
    <s v="Yes"/>
  </r>
  <r>
    <x v="12"/>
    <x v="12"/>
    <s v="Fiscal Bill 56-40"/>
    <s v="Yes"/>
  </r>
  <r>
    <x v="13"/>
    <x v="13"/>
    <s v="Fiscal Bill 56-40"/>
    <s v="Yes"/>
  </r>
  <r>
    <x v="14"/>
    <x v="14"/>
    <s v="Fiscal Bill 56-40"/>
    <s v="Yes"/>
  </r>
  <r>
    <x v="15"/>
    <x v="15"/>
    <s v="Fiscal Bill 56-40"/>
    <s v="Yes"/>
  </r>
  <r>
    <x v="16"/>
    <x v="16"/>
    <s v="Fiscal Bill 56-40"/>
    <s v="Yes"/>
  </r>
  <r>
    <x v="17"/>
    <x v="17"/>
    <s v="Fiscal Bill 56-40"/>
    <s v="Yes"/>
  </r>
  <r>
    <x v="18"/>
    <x v="18"/>
    <s v="Fiscal Bill 56-40"/>
    <s v="Yes"/>
  </r>
  <r>
    <x v="19"/>
    <x v="19"/>
    <s v="Fiscal Bill 56-40"/>
    <s v="Yes"/>
  </r>
  <r>
    <x v="20"/>
    <x v="20"/>
    <s v="Fiscal Bill 56-40"/>
    <s v="Yes"/>
  </r>
  <r>
    <x v="21"/>
    <x v="21"/>
    <s v="Fiscal Bill 56-40"/>
    <s v="Yes"/>
  </r>
  <r>
    <x v="22"/>
    <x v="22"/>
    <s v="Fiscal Bill 56-40"/>
    <s v="Yes"/>
  </r>
  <r>
    <x v="23"/>
    <x v="23"/>
    <s v="Fiscal Bill 56-40"/>
    <s v="Yes"/>
  </r>
  <r>
    <x v="24"/>
    <x v="24"/>
    <s v="Fiscal Bill 56-40"/>
    <s v="Yes"/>
  </r>
  <r>
    <x v="25"/>
    <x v="25"/>
    <s v="Fiscal Bill 56-40"/>
    <s v="Yes"/>
  </r>
  <r>
    <x v="26"/>
    <x v="26"/>
    <s v="Fiscal Bill 56-40"/>
    <s v="Yes"/>
  </r>
  <r>
    <x v="27"/>
    <x v="27"/>
    <s v="Fiscal Bill 56-40"/>
    <s v="Yes"/>
  </r>
  <r>
    <x v="28"/>
    <x v="28"/>
    <s v="Fiscal Bill 56-40"/>
    <s v="Yes"/>
  </r>
  <r>
    <x v="29"/>
    <x v="29"/>
    <s v="Fiscal Bill 56-40"/>
    <s v="Yes"/>
  </r>
  <r>
    <x v="30"/>
    <x v="30"/>
    <s v="Fiscal Bill 56-40"/>
    <s v="Yes"/>
  </r>
  <r>
    <x v="31"/>
    <x v="31"/>
    <s v="Fiscal Bill 56-40"/>
    <s v="Yes"/>
  </r>
  <r>
    <x v="32"/>
    <x v="32"/>
    <s v="Fiscal Bill 56-40"/>
    <s v="Yes"/>
  </r>
  <r>
    <x v="33"/>
    <x v="33"/>
    <s v="Fiscal Bill 56-40"/>
    <s v="Yes"/>
  </r>
  <r>
    <x v="34"/>
    <x v="34"/>
    <s v="Fiscal Bill 56-40"/>
    <s v="Yes"/>
  </r>
  <r>
    <x v="35"/>
    <x v="35"/>
    <s v="Fiscal Bill 56-40"/>
    <s v="Yes"/>
  </r>
  <r>
    <x v="36"/>
    <x v="36"/>
    <s v="Fiscal Bill 56-40"/>
    <s v="Yes"/>
  </r>
  <r>
    <x v="37"/>
    <x v="37"/>
    <s v="Fiscal Bill 56-40"/>
    <s v="Abstain"/>
  </r>
  <r>
    <x v="38"/>
    <x v="38"/>
    <s v="Fiscal Bill 56-40"/>
    <s v="Abstain"/>
  </r>
  <r>
    <x v="0"/>
    <x v="0"/>
    <s v="Jessica Vitrelli Election Commission Seat #7"/>
    <s v="Yes"/>
  </r>
  <r>
    <x v="1"/>
    <x v="1"/>
    <s v="Jessica Vitrelli Election Commission Seat #7"/>
    <s v="Yes"/>
  </r>
  <r>
    <x v="2"/>
    <x v="2"/>
    <s v="Jessica Vitrelli Election Commission Seat #7"/>
    <s v="Yes"/>
  </r>
  <r>
    <x v="3"/>
    <x v="3"/>
    <s v="Jessica Vitrelli Election Commission Seat #7"/>
    <s v="Yes"/>
  </r>
  <r>
    <x v="37"/>
    <x v="37"/>
    <s v="Jessica Vitrelli Election Commission Seat #7"/>
    <s v="Yes"/>
  </r>
  <r>
    <x v="5"/>
    <x v="5"/>
    <s v="Jessica Vitrelli Election Commission Seat #7"/>
    <s v="Yes"/>
  </r>
  <r>
    <x v="6"/>
    <x v="6"/>
    <s v="Jessica Vitrelli Election Commission Seat #7"/>
    <s v="Yes"/>
  </r>
  <r>
    <x v="7"/>
    <x v="7"/>
    <s v="Jessica Vitrelli Election Commission Seat #7"/>
    <s v="Yes"/>
  </r>
  <r>
    <x v="8"/>
    <x v="8"/>
    <s v="Jessica Vitrelli Election Commission Seat #7"/>
    <s v="Yes"/>
  </r>
  <r>
    <x v="9"/>
    <x v="9"/>
    <s v="Jessica Vitrelli Election Commission Seat #7"/>
    <s v="Yes"/>
  </r>
  <r>
    <x v="10"/>
    <x v="10"/>
    <s v="Jessica Vitrelli Election Commission Seat #7"/>
    <s v="Yes"/>
  </r>
  <r>
    <x v="11"/>
    <x v="11"/>
    <s v="Jessica Vitrelli Election Commission Seat #7"/>
    <s v="Yes"/>
  </r>
  <r>
    <x v="12"/>
    <x v="12"/>
    <s v="Jessica Vitrelli Election Commission Seat #7"/>
    <s v="Yes"/>
  </r>
  <r>
    <x v="13"/>
    <x v="13"/>
    <s v="Jessica Vitrelli Election Commission Seat #7"/>
    <s v="Yes"/>
  </r>
  <r>
    <x v="14"/>
    <x v="14"/>
    <s v="Jessica Vitrelli Election Commission Seat #7"/>
    <s v="Yes"/>
  </r>
  <r>
    <x v="15"/>
    <x v="15"/>
    <s v="Jessica Vitrelli Election Commission Seat #7"/>
    <s v="Yes"/>
  </r>
  <r>
    <x v="16"/>
    <x v="16"/>
    <s v="Jessica Vitrelli Election Commission Seat #7"/>
    <s v="Yes"/>
  </r>
  <r>
    <x v="17"/>
    <x v="17"/>
    <s v="Jessica Vitrelli Election Commission Seat #7"/>
    <s v="Yes"/>
  </r>
  <r>
    <x v="18"/>
    <x v="18"/>
    <s v="Jessica Vitrelli Election Commission Seat #7"/>
    <s v="Yes"/>
  </r>
  <r>
    <x v="38"/>
    <x v="38"/>
    <s v="Jessica Vitrelli Election Commission Seat #7"/>
    <s v="Yes"/>
  </r>
  <r>
    <x v="19"/>
    <x v="19"/>
    <s v="Jessica Vitrelli Election Commission Seat #7"/>
    <s v="Yes"/>
  </r>
  <r>
    <x v="20"/>
    <x v="20"/>
    <s v="Jessica Vitrelli Election Commission Seat #7"/>
    <s v="Yes"/>
  </r>
  <r>
    <x v="22"/>
    <x v="22"/>
    <s v="Jessica Vitrelli Election Commission Seat #7"/>
    <s v="Yes"/>
  </r>
  <r>
    <x v="23"/>
    <x v="23"/>
    <s v="Jessica Vitrelli Election Commission Seat #7"/>
    <s v="Yes"/>
  </r>
  <r>
    <x v="24"/>
    <x v="24"/>
    <s v="Jessica Vitrelli Election Commission Seat #7"/>
    <s v="Yes"/>
  </r>
  <r>
    <x v="25"/>
    <x v="25"/>
    <s v="Jessica Vitrelli Election Commission Seat #7"/>
    <s v="Yes"/>
  </r>
  <r>
    <x v="39"/>
    <x v="39"/>
    <s v="Jessica Vitrelli Election Commission Seat #7"/>
    <s v="Yes"/>
  </r>
  <r>
    <x v="26"/>
    <x v="26"/>
    <s v="Jessica Vitrelli Election Commission Seat #7"/>
    <s v="Yes"/>
  </r>
  <r>
    <x v="27"/>
    <x v="27"/>
    <s v="Jessica Vitrelli Election Commission Seat #7"/>
    <s v="Yes"/>
  </r>
  <r>
    <x v="28"/>
    <x v="28"/>
    <s v="Jessica Vitrelli Election Commission Seat #7"/>
    <s v="Yes"/>
  </r>
  <r>
    <x v="29"/>
    <x v="29"/>
    <s v="Jessica Vitrelli Election Commission Seat #7"/>
    <s v="Yes"/>
  </r>
  <r>
    <x v="40"/>
    <x v="40"/>
    <s v="Jessica Vitrelli Election Commission Seat #7"/>
    <s v="Yes"/>
  </r>
  <r>
    <x v="30"/>
    <x v="30"/>
    <s v="Jessica Vitrelli Election Commission Seat #7"/>
    <s v="Yes"/>
  </r>
  <r>
    <x v="31"/>
    <x v="31"/>
    <s v="Jessica Vitrelli Election Commission Seat #7"/>
    <s v="Yes"/>
  </r>
  <r>
    <x v="32"/>
    <x v="32"/>
    <s v="Jessica Vitrelli Election Commission Seat #7"/>
    <s v="Yes"/>
  </r>
  <r>
    <x v="33"/>
    <x v="33"/>
    <s v="Jessica Vitrelli Election Commission Seat #7"/>
    <s v="Yes"/>
  </r>
  <r>
    <x v="34"/>
    <x v="34"/>
    <s v="Jessica Vitrelli Election Commission Seat #7"/>
    <s v="Yes"/>
  </r>
  <r>
    <x v="35"/>
    <x v="35"/>
    <s v="Jessica Vitrelli Election Commission Seat #7"/>
    <s v="Yes"/>
  </r>
  <r>
    <x v="36"/>
    <x v="36"/>
    <s v="Jessica Vitrelli Election Commission Seat #7"/>
    <s v="Yes"/>
  </r>
  <r>
    <x v="21"/>
    <x v="21"/>
    <s v="Jessica Vitrelli Election Commission Seat #7"/>
    <s v="Abstain"/>
  </r>
  <r>
    <x v="0"/>
    <x v="0"/>
    <s v="Dani Morissette Undergraduate Studies Seat #2"/>
    <s v="Yes"/>
  </r>
  <r>
    <x v="1"/>
    <x v="1"/>
    <s v="Dani Morissette Undergraduate Studies Seat #2"/>
    <s v="Yes"/>
  </r>
  <r>
    <x v="2"/>
    <x v="2"/>
    <s v="Dani Morissette Undergraduate Studies Seat #2"/>
    <s v="Yes"/>
  </r>
  <r>
    <x v="3"/>
    <x v="3"/>
    <s v="Dani Morissette Undergraduate Studies Seat #2"/>
    <s v="Yes"/>
  </r>
  <r>
    <x v="4"/>
    <x v="4"/>
    <s v="Dani Morissette Undergraduate Studies Seat #2"/>
    <s v="Yes"/>
  </r>
  <r>
    <x v="37"/>
    <x v="37"/>
    <s v="Dani Morissette Undergraduate Studies Seat #2"/>
    <s v="Yes"/>
  </r>
  <r>
    <x v="5"/>
    <x v="5"/>
    <s v="Dani Morissette Undergraduate Studies Seat #2"/>
    <s v="Yes"/>
  </r>
  <r>
    <x v="6"/>
    <x v="6"/>
    <s v="Dani Morissette Undergraduate Studies Seat #2"/>
    <s v="Yes"/>
  </r>
  <r>
    <x v="7"/>
    <x v="7"/>
    <s v="Dani Morissette Undergraduate Studies Seat #2"/>
    <s v="Yes"/>
  </r>
  <r>
    <x v="8"/>
    <x v="8"/>
    <s v="Dani Morissette Undergraduate Studies Seat #2"/>
    <s v="Yes"/>
  </r>
  <r>
    <x v="9"/>
    <x v="9"/>
    <s v="Dani Morissette Undergraduate Studies Seat #2"/>
    <s v="Yes"/>
  </r>
  <r>
    <x v="10"/>
    <x v="10"/>
    <s v="Dani Morissette Undergraduate Studies Seat #2"/>
    <s v="Yes"/>
  </r>
  <r>
    <x v="11"/>
    <x v="11"/>
    <s v="Dani Morissette Undergraduate Studies Seat #2"/>
    <s v="Yes"/>
  </r>
  <r>
    <x v="12"/>
    <x v="12"/>
    <s v="Dani Morissette Undergraduate Studies Seat #2"/>
    <s v="Yes"/>
  </r>
  <r>
    <x v="13"/>
    <x v="13"/>
    <s v="Dani Morissette Undergraduate Studies Seat #2"/>
    <s v="Yes"/>
  </r>
  <r>
    <x v="14"/>
    <x v="14"/>
    <s v="Dani Morissette Undergraduate Studies Seat #2"/>
    <s v="Yes"/>
  </r>
  <r>
    <x v="15"/>
    <x v="15"/>
    <s v="Dani Morissette Undergraduate Studies Seat #2"/>
    <s v="Yes"/>
  </r>
  <r>
    <x v="16"/>
    <x v="16"/>
    <s v="Dani Morissette Undergraduate Studies Seat #2"/>
    <s v="Yes"/>
  </r>
  <r>
    <x v="17"/>
    <x v="17"/>
    <s v="Dani Morissette Undergraduate Studies Seat #2"/>
    <s v="Yes"/>
  </r>
  <r>
    <x v="18"/>
    <x v="18"/>
    <s v="Dani Morissette Undergraduate Studies Seat #2"/>
    <s v="Yes"/>
  </r>
  <r>
    <x v="38"/>
    <x v="38"/>
    <s v="Dani Morissette Undergraduate Studies Seat #2"/>
    <s v="Yes"/>
  </r>
  <r>
    <x v="19"/>
    <x v="19"/>
    <s v="Dani Morissette Undergraduate Studies Seat #2"/>
    <s v="Yes"/>
  </r>
  <r>
    <x v="20"/>
    <x v="20"/>
    <s v="Dani Morissette Undergraduate Studies Seat #2"/>
    <s v="Yes"/>
  </r>
  <r>
    <x v="21"/>
    <x v="21"/>
    <s v="Dani Morissette Undergraduate Studies Seat #2"/>
    <s v="Yes"/>
  </r>
  <r>
    <x v="22"/>
    <x v="22"/>
    <s v="Dani Morissette Undergraduate Studies Seat #2"/>
    <s v="Yes"/>
  </r>
  <r>
    <x v="23"/>
    <x v="23"/>
    <s v="Dani Morissette Undergraduate Studies Seat #2"/>
    <s v="Yes"/>
  </r>
  <r>
    <x v="25"/>
    <x v="25"/>
    <s v="Dani Morissette Undergraduate Studies Seat #2"/>
    <s v="Yes"/>
  </r>
  <r>
    <x v="39"/>
    <x v="39"/>
    <s v="Dani Morissette Undergraduate Studies Seat #2"/>
    <s v="Yes"/>
  </r>
  <r>
    <x v="26"/>
    <x v="26"/>
    <s v="Dani Morissette Undergraduate Studies Seat #2"/>
    <s v="Yes"/>
  </r>
  <r>
    <x v="27"/>
    <x v="27"/>
    <s v="Dani Morissette Undergraduate Studies Seat #2"/>
    <s v="Yes"/>
  </r>
  <r>
    <x v="29"/>
    <x v="29"/>
    <s v="Dani Morissette Undergraduate Studies Seat #2"/>
    <s v="Yes"/>
  </r>
  <r>
    <x v="40"/>
    <x v="40"/>
    <s v="Dani Morissette Undergraduate Studies Seat #2"/>
    <s v="Yes"/>
  </r>
  <r>
    <x v="30"/>
    <x v="30"/>
    <s v="Dani Morissette Undergraduate Studies Seat #2"/>
    <s v="Yes"/>
  </r>
  <r>
    <x v="31"/>
    <x v="31"/>
    <s v="Dani Morissette Undergraduate Studies Seat #2"/>
    <s v="Yes"/>
  </r>
  <r>
    <x v="32"/>
    <x v="32"/>
    <s v="Dani Morissette Undergraduate Studies Seat #2"/>
    <s v="Yes"/>
  </r>
  <r>
    <x v="33"/>
    <x v="33"/>
    <s v="Dani Morissette Undergraduate Studies Seat #2"/>
    <s v="Yes"/>
  </r>
  <r>
    <x v="34"/>
    <x v="34"/>
    <s v="Dani Morissette Undergraduate Studies Seat #2"/>
    <s v="Yes"/>
  </r>
  <r>
    <x v="35"/>
    <x v="35"/>
    <s v="Dani Morissette Undergraduate Studies Seat #2"/>
    <s v="Yes"/>
  </r>
  <r>
    <x v="36"/>
    <x v="36"/>
    <s v="Dani Morissette Undergraduate Studies Seat #2"/>
    <s v="Yes"/>
  </r>
  <r>
    <x v="28"/>
    <x v="28"/>
    <s v="Dani Morissette Undergraduate Studies Seat #2"/>
    <s v="No"/>
  </r>
  <r>
    <x v="24"/>
    <x v="24"/>
    <s v="Dani Morissette Undergraduate Studies Seat #2"/>
    <s v="Abstain"/>
  </r>
  <r>
    <x v="1"/>
    <x v="1"/>
    <s v="Proclamation 56-25"/>
    <s v="Yes"/>
  </r>
  <r>
    <x v="2"/>
    <x v="2"/>
    <s v="Proclamation 56-25"/>
    <s v="Yes"/>
  </r>
  <r>
    <x v="3"/>
    <x v="3"/>
    <s v="Proclamation 56-25"/>
    <s v="Yes"/>
  </r>
  <r>
    <x v="4"/>
    <x v="4"/>
    <s v="Proclamation 56-25"/>
    <s v="Yes"/>
  </r>
  <r>
    <x v="37"/>
    <x v="37"/>
    <s v="Proclamation 56-25"/>
    <s v="Yes"/>
  </r>
  <r>
    <x v="5"/>
    <x v="5"/>
    <s v="Proclamation 56-25"/>
    <s v="Yes"/>
  </r>
  <r>
    <x v="6"/>
    <x v="6"/>
    <s v="Proclamation 56-25"/>
    <s v="Yes"/>
  </r>
  <r>
    <x v="7"/>
    <x v="7"/>
    <s v="Proclamation 56-25"/>
    <s v="Yes"/>
  </r>
  <r>
    <x v="8"/>
    <x v="8"/>
    <s v="Proclamation 56-25"/>
    <s v="Yes"/>
  </r>
  <r>
    <x v="9"/>
    <x v="9"/>
    <s v="Proclamation 56-25"/>
    <s v="Yes"/>
  </r>
  <r>
    <x v="10"/>
    <x v="10"/>
    <s v="Proclamation 56-25"/>
    <s v="Yes"/>
  </r>
  <r>
    <x v="11"/>
    <x v="11"/>
    <s v="Proclamation 56-25"/>
    <s v="Yes"/>
  </r>
  <r>
    <x v="12"/>
    <x v="12"/>
    <s v="Proclamation 56-25"/>
    <s v="Yes"/>
  </r>
  <r>
    <x v="13"/>
    <x v="13"/>
    <s v="Proclamation 56-25"/>
    <s v="Yes"/>
  </r>
  <r>
    <x v="14"/>
    <x v="14"/>
    <s v="Proclamation 56-25"/>
    <s v="Yes"/>
  </r>
  <r>
    <x v="15"/>
    <x v="15"/>
    <s v="Proclamation 56-25"/>
    <s v="Yes"/>
  </r>
  <r>
    <x v="16"/>
    <x v="16"/>
    <s v="Proclamation 56-25"/>
    <s v="Yes"/>
  </r>
  <r>
    <x v="17"/>
    <x v="17"/>
    <s v="Proclamation 56-25"/>
    <s v="Yes"/>
  </r>
  <r>
    <x v="18"/>
    <x v="18"/>
    <s v="Proclamation 56-25"/>
    <s v="Yes"/>
  </r>
  <r>
    <x v="38"/>
    <x v="38"/>
    <s v="Proclamation 56-25"/>
    <s v="Yes"/>
  </r>
  <r>
    <x v="41"/>
    <x v="41"/>
    <s v="Proclamation 56-25"/>
    <s v="Yes"/>
  </r>
  <r>
    <x v="19"/>
    <x v="19"/>
    <s v="Proclamation 56-25"/>
    <s v="Yes"/>
  </r>
  <r>
    <x v="20"/>
    <x v="20"/>
    <s v="Proclamation 56-25"/>
    <s v="Yes"/>
  </r>
  <r>
    <x v="21"/>
    <x v="21"/>
    <s v="Proclamation 56-25"/>
    <s v="Yes"/>
  </r>
  <r>
    <x v="22"/>
    <x v="22"/>
    <s v="Proclamation 56-25"/>
    <s v="Yes"/>
  </r>
  <r>
    <x v="23"/>
    <x v="23"/>
    <s v="Proclamation 56-25"/>
    <s v="Yes"/>
  </r>
  <r>
    <x v="24"/>
    <x v="24"/>
    <s v="Proclamation 56-25"/>
    <s v="Yes"/>
  </r>
  <r>
    <x v="25"/>
    <x v="25"/>
    <s v="Proclamation 56-25"/>
    <s v="Yes"/>
  </r>
  <r>
    <x v="39"/>
    <x v="39"/>
    <s v="Proclamation 56-25"/>
    <s v="Yes"/>
  </r>
  <r>
    <x v="26"/>
    <x v="26"/>
    <s v="Proclamation 56-25"/>
    <s v="Yes"/>
  </r>
  <r>
    <x v="27"/>
    <x v="27"/>
    <s v="Proclamation 56-25"/>
    <s v="Yes"/>
  </r>
  <r>
    <x v="28"/>
    <x v="28"/>
    <s v="Proclamation 56-25"/>
    <s v="Yes"/>
  </r>
  <r>
    <x v="29"/>
    <x v="29"/>
    <s v="Proclamation 56-25"/>
    <s v="Yes"/>
  </r>
  <r>
    <x v="40"/>
    <x v="40"/>
    <s v="Proclamation 56-25"/>
    <s v="Yes"/>
  </r>
  <r>
    <x v="30"/>
    <x v="30"/>
    <s v="Proclamation 56-25"/>
    <s v="Yes"/>
  </r>
  <r>
    <x v="31"/>
    <x v="31"/>
    <s v="Proclamation 56-25"/>
    <s v="Yes"/>
  </r>
  <r>
    <x v="32"/>
    <x v="32"/>
    <s v="Proclamation 56-25"/>
    <s v="Yes"/>
  </r>
  <r>
    <x v="33"/>
    <x v="33"/>
    <s v="Proclamation 56-25"/>
    <s v="Yes"/>
  </r>
  <r>
    <x v="34"/>
    <x v="34"/>
    <s v="Proclamation 56-25"/>
    <s v="Yes"/>
  </r>
  <r>
    <x v="35"/>
    <x v="35"/>
    <s v="Proclamation 56-25"/>
    <s v="Yes"/>
  </r>
  <r>
    <x v="36"/>
    <x v="36"/>
    <s v="Proclamation 56-25"/>
    <s v="Yes"/>
  </r>
  <r>
    <x v="0"/>
    <x v="0"/>
    <s v="Proclamation 56-25"/>
    <s v="Abstain"/>
  </r>
  <r>
    <x v="0"/>
    <x v="0"/>
    <s v="Vote of No Confidence"/>
    <s v="Yes"/>
  </r>
  <r>
    <x v="4"/>
    <x v="4"/>
    <s v="Vote of No Confidence"/>
    <s v="Yes"/>
  </r>
  <r>
    <x v="37"/>
    <x v="37"/>
    <s v="Vote of No Confidence"/>
    <s v="Yes"/>
  </r>
  <r>
    <x v="5"/>
    <x v="5"/>
    <s v="Vote of No Confidence"/>
    <s v="Yes"/>
  </r>
  <r>
    <x v="7"/>
    <x v="7"/>
    <s v="Vote of No Confidence"/>
    <s v="Yes"/>
  </r>
  <r>
    <x v="11"/>
    <x v="11"/>
    <s v="Vote of No Confidence"/>
    <s v="Yes"/>
  </r>
  <r>
    <x v="13"/>
    <x v="13"/>
    <s v="Vote of No Confidence"/>
    <s v="Yes"/>
  </r>
  <r>
    <x v="14"/>
    <x v="14"/>
    <s v="Vote of No Confidence"/>
    <s v="Yes"/>
  </r>
  <r>
    <x v="24"/>
    <x v="24"/>
    <s v="Vote of No Confidence"/>
    <s v="Yes"/>
  </r>
  <r>
    <x v="25"/>
    <x v="25"/>
    <s v="Vote of No Confidence"/>
    <s v="Yes"/>
  </r>
  <r>
    <x v="39"/>
    <x v="39"/>
    <s v="Vote of No Confidence"/>
    <s v="Yes"/>
  </r>
  <r>
    <x v="32"/>
    <x v="32"/>
    <s v="Vote of No Confidence"/>
    <s v="Yes"/>
  </r>
  <r>
    <x v="1"/>
    <x v="1"/>
    <s v="Vote of No Confidence"/>
    <s v="No"/>
  </r>
  <r>
    <x v="2"/>
    <x v="2"/>
    <s v="Vote of No Confidence"/>
    <s v="No"/>
  </r>
  <r>
    <x v="3"/>
    <x v="3"/>
    <s v="Vote of No Confidence"/>
    <s v="No"/>
  </r>
  <r>
    <x v="6"/>
    <x v="6"/>
    <s v="Vote of No Confidence"/>
    <s v="No"/>
  </r>
  <r>
    <x v="8"/>
    <x v="8"/>
    <s v="Vote of No Confidence"/>
    <s v="No"/>
  </r>
  <r>
    <x v="9"/>
    <x v="9"/>
    <s v="Vote of No Confidence"/>
    <s v="No"/>
  </r>
  <r>
    <x v="10"/>
    <x v="10"/>
    <s v="Vote of No Confidence"/>
    <s v="No"/>
  </r>
  <r>
    <x v="12"/>
    <x v="12"/>
    <s v="Vote of No Confidence"/>
    <s v="No"/>
  </r>
  <r>
    <x v="15"/>
    <x v="15"/>
    <s v="Vote of No Confidence"/>
    <s v="No"/>
  </r>
  <r>
    <x v="16"/>
    <x v="16"/>
    <s v="Vote of No Confidence"/>
    <s v="No"/>
  </r>
  <r>
    <x v="17"/>
    <x v="17"/>
    <s v="Vote of No Confidence"/>
    <s v="No"/>
  </r>
  <r>
    <x v="18"/>
    <x v="18"/>
    <s v="Vote of No Confidence"/>
    <s v="No"/>
  </r>
  <r>
    <x v="38"/>
    <x v="38"/>
    <s v="Vote of No Confidence"/>
    <s v="No"/>
  </r>
  <r>
    <x v="41"/>
    <x v="41"/>
    <s v="Vote of No Confidence"/>
    <s v="No"/>
  </r>
  <r>
    <x v="19"/>
    <x v="19"/>
    <s v="Vote of No Confidence"/>
    <s v="No"/>
  </r>
  <r>
    <x v="20"/>
    <x v="20"/>
    <s v="Vote of No Confidence"/>
    <s v="No"/>
  </r>
  <r>
    <x v="21"/>
    <x v="21"/>
    <s v="Vote of No Confidence"/>
    <s v="No"/>
  </r>
  <r>
    <x v="22"/>
    <x v="22"/>
    <s v="Vote of No Confidence"/>
    <s v="No"/>
  </r>
  <r>
    <x v="23"/>
    <x v="23"/>
    <s v="Vote of No Confidence"/>
    <s v="No"/>
  </r>
  <r>
    <x v="26"/>
    <x v="26"/>
    <s v="Vote of No Confidence"/>
    <s v="No"/>
  </r>
  <r>
    <x v="42"/>
    <x v="42"/>
    <s v="Vote of No Confidence"/>
    <s v="No"/>
  </r>
  <r>
    <x v="27"/>
    <x v="27"/>
    <s v="Vote of No Confidence"/>
    <s v="No"/>
  </r>
  <r>
    <x v="43"/>
    <x v="43"/>
    <s v="Vote of No Confidence"/>
    <s v="No"/>
  </r>
  <r>
    <x v="28"/>
    <x v="28"/>
    <s v="Vote of No Confidence"/>
    <s v="No"/>
  </r>
  <r>
    <x v="29"/>
    <x v="29"/>
    <s v="Vote of No Confidence"/>
    <s v="No"/>
  </r>
  <r>
    <x v="30"/>
    <x v="30"/>
    <s v="Vote of No Confidence"/>
    <s v="No"/>
  </r>
  <r>
    <x v="31"/>
    <x v="31"/>
    <s v="Vote of No Confidence"/>
    <s v="No"/>
  </r>
  <r>
    <x v="34"/>
    <x v="34"/>
    <s v="Vote of No Confidence"/>
    <s v="No"/>
  </r>
  <r>
    <x v="35"/>
    <x v="35"/>
    <s v="Vote of No Confidence"/>
    <s v="No"/>
  </r>
  <r>
    <x v="36"/>
    <x v="36"/>
    <s v="Vote of No Confidence"/>
    <s v="No"/>
  </r>
  <r>
    <x v="40"/>
    <x v="40"/>
    <s v="Vote of No Confidence"/>
    <s v="Abstain"/>
  </r>
  <r>
    <x v="44"/>
    <x v="42"/>
    <s v="Vote of No Confidence"/>
    <s v="Abstai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79CF4A-376D-4D50-B683-EC9D8864B6DF}" name="PivotTable1" cacheId="590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6" firstHeaderRow="1" firstDataRow="1" firstDataCol="1"/>
  <pivotFields count="4">
    <pivotField showAll="0">
      <items count="46">
        <item x="0"/>
        <item x="1"/>
        <item x="2"/>
        <item x="3"/>
        <item x="4"/>
        <item x="37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38"/>
        <item x="41"/>
        <item x="19"/>
        <item x="20"/>
        <item x="21"/>
        <item x="22"/>
        <item x="23"/>
        <item x="24"/>
        <item x="25"/>
        <item x="39"/>
        <item x="26"/>
        <item x="42"/>
        <item x="27"/>
        <item x="43"/>
        <item x="28"/>
        <item x="29"/>
        <item x="40"/>
        <item x="30"/>
        <item x="31"/>
        <item x="32"/>
        <item x="33"/>
        <item x="34"/>
        <item x="35"/>
        <item x="44"/>
        <item x="36"/>
        <item t="default"/>
      </items>
    </pivotField>
    <pivotField axis="axisRow" showAll="0">
      <items count="45">
        <item x="37"/>
        <item x="5"/>
        <item x="42"/>
        <item x="0"/>
        <item x="40"/>
        <item x="32"/>
        <item x="1"/>
        <item x="30"/>
        <item x="18"/>
        <item x="27"/>
        <item x="2"/>
        <item x="23"/>
        <item x="8"/>
        <item x="24"/>
        <item x="21"/>
        <item x="7"/>
        <item x="22"/>
        <item x="15"/>
        <item x="39"/>
        <item x="3"/>
        <item x="4"/>
        <item x="13"/>
        <item x="31"/>
        <item x="36"/>
        <item x="9"/>
        <item x="19"/>
        <item x="29"/>
        <item x="20"/>
        <item x="12"/>
        <item x="41"/>
        <item x="17"/>
        <item x="11"/>
        <item x="33"/>
        <item x="43"/>
        <item x="38"/>
        <item x="28"/>
        <item x="35"/>
        <item x="34"/>
        <item x="6"/>
        <item x="26"/>
        <item x="14"/>
        <item x="10"/>
        <item x="16"/>
        <item x="25"/>
        <item t="default"/>
      </items>
    </pivotField>
    <pivotField showAll="0"/>
    <pivotField dataField="1" showAll="0"/>
  </pivotFields>
  <rowFields count="1">
    <field x="1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Count of Vote" fld="3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2893DD-0E43-41FB-B9EE-5C91D49CD164}" name="Table1" displayName="Table1" ref="A1:D207" totalsRowShown="0">
  <autoFilter ref="A1:D207" xr:uid="{542893DD-0E43-41FB-B9EE-5C91D49CD164}"/>
  <tableColumns count="4">
    <tableColumn id="1" xr3:uid="{1E2027ED-98E3-4225-8B07-4A3FFC247613}" name="Seat"/>
    <tableColumn id="4" xr3:uid="{A44FA43B-03D8-4E5D-83C8-E428DD05D3BD}" name="Senator" dataDxfId="0">
      <calculatedColumnFormula>VLOOKUP(Table1[[#This Row],[Seat]], Senator!A:B, 2, FALSE)</calculatedColumnFormula>
    </tableColumn>
    <tableColumn id="2" xr3:uid="{7E230EEA-258C-4CF8-8738-FBB8A1D43FAA}" name="Proposal"/>
    <tableColumn id="3" xr3:uid="{8F5C7440-A4B8-4260-8E06-E95E55F0C5C4}" name="Vot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35FB-8C9E-45DC-AFCC-32DF50B30389}">
  <dimension ref="A1:C46"/>
  <sheetViews>
    <sheetView tabSelected="1" workbookViewId="0">
      <selection activeCell="D23" sqref="D23"/>
    </sheetView>
  </sheetViews>
  <sheetFormatPr defaultRowHeight="14.45"/>
  <cols>
    <col min="1" max="1" width="20.85546875" bestFit="1" customWidth="1"/>
    <col min="2" max="2" width="12" bestFit="1" customWidth="1"/>
  </cols>
  <sheetData>
    <row r="1" spans="1:3">
      <c r="A1" s="2" t="s">
        <v>0</v>
      </c>
      <c r="B1" t="s">
        <v>1</v>
      </c>
    </row>
    <row r="2" spans="1:3">
      <c r="A2" s="3" t="s">
        <v>2</v>
      </c>
      <c r="B2">
        <v>5</v>
      </c>
      <c r="C2">
        <f>IF(B2&gt;2,0,0.5)</f>
        <v>0</v>
      </c>
    </row>
    <row r="3" spans="1:3">
      <c r="A3" s="3" t="s">
        <v>3</v>
      </c>
      <c r="B3">
        <v>5</v>
      </c>
      <c r="C3">
        <f t="shared" ref="C3:C45" si="0">IF(B3&gt;2,0,0.5)</f>
        <v>0</v>
      </c>
    </row>
    <row r="4" spans="1:3">
      <c r="A4" s="3" t="s">
        <v>4</v>
      </c>
      <c r="B4">
        <v>2</v>
      </c>
      <c r="C4">
        <f t="shared" si="0"/>
        <v>0.5</v>
      </c>
    </row>
    <row r="5" spans="1:3">
      <c r="A5" s="3" t="s">
        <v>5</v>
      </c>
      <c r="B5">
        <v>5</v>
      </c>
      <c r="C5">
        <f t="shared" si="0"/>
        <v>0</v>
      </c>
    </row>
    <row r="6" spans="1:3">
      <c r="A6" s="3" t="s">
        <v>6</v>
      </c>
      <c r="B6">
        <v>4</v>
      </c>
      <c r="C6">
        <f t="shared" si="0"/>
        <v>0</v>
      </c>
    </row>
    <row r="7" spans="1:3">
      <c r="A7" s="3" t="s">
        <v>7</v>
      </c>
      <c r="B7">
        <v>5</v>
      </c>
      <c r="C7">
        <f t="shared" si="0"/>
        <v>0</v>
      </c>
    </row>
    <row r="8" spans="1:3">
      <c r="A8" s="3" t="s">
        <v>8</v>
      </c>
      <c r="B8">
        <v>5</v>
      </c>
      <c r="C8">
        <f t="shared" si="0"/>
        <v>0</v>
      </c>
    </row>
    <row r="9" spans="1:3">
      <c r="A9" s="3" t="s">
        <v>9</v>
      </c>
      <c r="B9">
        <v>5</v>
      </c>
      <c r="C9">
        <f t="shared" si="0"/>
        <v>0</v>
      </c>
    </row>
    <row r="10" spans="1:3">
      <c r="A10" s="3" t="s">
        <v>10</v>
      </c>
      <c r="B10">
        <v>5</v>
      </c>
      <c r="C10">
        <f t="shared" si="0"/>
        <v>0</v>
      </c>
    </row>
    <row r="11" spans="1:3">
      <c r="A11" s="3" t="s">
        <v>11</v>
      </c>
      <c r="B11">
        <v>5</v>
      </c>
      <c r="C11">
        <f t="shared" si="0"/>
        <v>0</v>
      </c>
    </row>
    <row r="12" spans="1:3">
      <c r="A12" s="3" t="s">
        <v>12</v>
      </c>
      <c r="B12">
        <v>5</v>
      </c>
      <c r="C12">
        <f t="shared" si="0"/>
        <v>0</v>
      </c>
    </row>
    <row r="13" spans="1:3">
      <c r="A13" s="3" t="s">
        <v>13</v>
      </c>
      <c r="B13">
        <v>5</v>
      </c>
      <c r="C13">
        <f t="shared" si="0"/>
        <v>0</v>
      </c>
    </row>
    <row r="14" spans="1:3">
      <c r="A14" s="3" t="s">
        <v>14</v>
      </c>
      <c r="B14">
        <v>5</v>
      </c>
      <c r="C14">
        <f t="shared" si="0"/>
        <v>0</v>
      </c>
    </row>
    <row r="15" spans="1:3">
      <c r="A15" s="3" t="s">
        <v>15</v>
      </c>
      <c r="B15">
        <v>5</v>
      </c>
      <c r="C15">
        <f t="shared" si="0"/>
        <v>0</v>
      </c>
    </row>
    <row r="16" spans="1:3">
      <c r="A16" s="3" t="s">
        <v>16</v>
      </c>
      <c r="B16">
        <v>5</v>
      </c>
      <c r="C16">
        <f t="shared" si="0"/>
        <v>0</v>
      </c>
    </row>
    <row r="17" spans="1:3">
      <c r="A17" s="3" t="s">
        <v>17</v>
      </c>
      <c r="B17">
        <v>5</v>
      </c>
      <c r="C17">
        <f t="shared" si="0"/>
        <v>0</v>
      </c>
    </row>
    <row r="18" spans="1:3">
      <c r="A18" s="3" t="s">
        <v>18</v>
      </c>
      <c r="B18">
        <v>5</v>
      </c>
      <c r="C18">
        <f t="shared" si="0"/>
        <v>0</v>
      </c>
    </row>
    <row r="19" spans="1:3">
      <c r="A19" s="3" t="s">
        <v>19</v>
      </c>
      <c r="B19">
        <v>5</v>
      </c>
      <c r="C19">
        <f t="shared" si="0"/>
        <v>0</v>
      </c>
    </row>
    <row r="20" spans="1:3">
      <c r="A20" s="3" t="s">
        <v>20</v>
      </c>
      <c r="B20">
        <v>4</v>
      </c>
      <c r="C20">
        <f t="shared" si="0"/>
        <v>0</v>
      </c>
    </row>
    <row r="21" spans="1:3">
      <c r="A21" s="3" t="s">
        <v>21</v>
      </c>
      <c r="B21">
        <v>5</v>
      </c>
      <c r="C21">
        <f t="shared" si="0"/>
        <v>0</v>
      </c>
    </row>
    <row r="22" spans="1:3">
      <c r="A22" s="3" t="s">
        <v>22</v>
      </c>
      <c r="B22">
        <v>4</v>
      </c>
      <c r="C22">
        <f t="shared" si="0"/>
        <v>0</v>
      </c>
    </row>
    <row r="23" spans="1:3">
      <c r="A23" s="3" t="s">
        <v>23</v>
      </c>
      <c r="B23">
        <v>5</v>
      </c>
      <c r="C23">
        <f t="shared" si="0"/>
        <v>0</v>
      </c>
    </row>
    <row r="24" spans="1:3">
      <c r="A24" s="3" t="s">
        <v>24</v>
      </c>
      <c r="B24">
        <v>5</v>
      </c>
      <c r="C24">
        <f t="shared" si="0"/>
        <v>0</v>
      </c>
    </row>
    <row r="25" spans="1:3">
      <c r="A25" s="3" t="s">
        <v>25</v>
      </c>
      <c r="B25">
        <v>5</v>
      </c>
      <c r="C25">
        <f t="shared" si="0"/>
        <v>0</v>
      </c>
    </row>
    <row r="26" spans="1:3">
      <c r="A26" s="3" t="s">
        <v>26</v>
      </c>
      <c r="B26">
        <v>5</v>
      </c>
      <c r="C26">
        <f t="shared" si="0"/>
        <v>0</v>
      </c>
    </row>
    <row r="27" spans="1:3">
      <c r="A27" s="3" t="s">
        <v>27</v>
      </c>
      <c r="B27">
        <v>5</v>
      </c>
      <c r="C27">
        <f t="shared" si="0"/>
        <v>0</v>
      </c>
    </row>
    <row r="28" spans="1:3">
      <c r="A28" s="3" t="s">
        <v>28</v>
      </c>
      <c r="B28">
        <v>5</v>
      </c>
      <c r="C28">
        <f t="shared" si="0"/>
        <v>0</v>
      </c>
    </row>
    <row r="29" spans="1:3">
      <c r="A29" s="3" t="s">
        <v>29</v>
      </c>
      <c r="B29">
        <v>5</v>
      </c>
      <c r="C29">
        <f t="shared" si="0"/>
        <v>0</v>
      </c>
    </row>
    <row r="30" spans="1:3">
      <c r="A30" s="3" t="s">
        <v>30</v>
      </c>
      <c r="B30">
        <v>5</v>
      </c>
      <c r="C30">
        <f t="shared" si="0"/>
        <v>0</v>
      </c>
    </row>
    <row r="31" spans="1:3">
      <c r="A31" s="3" t="s">
        <v>31</v>
      </c>
      <c r="B31">
        <v>2</v>
      </c>
      <c r="C31">
        <f t="shared" si="0"/>
        <v>0.5</v>
      </c>
    </row>
    <row r="32" spans="1:3">
      <c r="A32" s="3" t="s">
        <v>32</v>
      </c>
      <c r="B32">
        <v>5</v>
      </c>
      <c r="C32">
        <f t="shared" si="0"/>
        <v>0</v>
      </c>
    </row>
    <row r="33" spans="1:3">
      <c r="A33" s="3" t="s">
        <v>33</v>
      </c>
      <c r="B33">
        <v>5</v>
      </c>
      <c r="C33">
        <f t="shared" si="0"/>
        <v>0</v>
      </c>
    </row>
    <row r="34" spans="1:3">
      <c r="A34" s="3" t="s">
        <v>34</v>
      </c>
      <c r="B34">
        <v>4</v>
      </c>
      <c r="C34">
        <f t="shared" si="0"/>
        <v>0</v>
      </c>
    </row>
    <row r="35" spans="1:3">
      <c r="A35" s="3" t="s">
        <v>35</v>
      </c>
      <c r="B35">
        <v>1</v>
      </c>
      <c r="C35">
        <f t="shared" si="0"/>
        <v>0.5</v>
      </c>
    </row>
    <row r="36" spans="1:3">
      <c r="A36" s="3" t="s">
        <v>36</v>
      </c>
      <c r="B36">
        <v>5</v>
      </c>
      <c r="C36">
        <f t="shared" si="0"/>
        <v>0</v>
      </c>
    </row>
    <row r="37" spans="1:3">
      <c r="A37" s="3" t="s">
        <v>37</v>
      </c>
      <c r="B37">
        <v>5</v>
      </c>
      <c r="C37">
        <f t="shared" si="0"/>
        <v>0</v>
      </c>
    </row>
    <row r="38" spans="1:3">
      <c r="A38" s="3" t="s">
        <v>38</v>
      </c>
      <c r="B38">
        <v>5</v>
      </c>
      <c r="C38">
        <f t="shared" si="0"/>
        <v>0</v>
      </c>
    </row>
    <row r="39" spans="1:3">
      <c r="A39" s="3" t="s">
        <v>39</v>
      </c>
      <c r="B39">
        <v>5</v>
      </c>
      <c r="C39">
        <f t="shared" si="0"/>
        <v>0</v>
      </c>
    </row>
    <row r="40" spans="1:3">
      <c r="A40" s="3" t="s">
        <v>40</v>
      </c>
      <c r="B40">
        <v>5</v>
      </c>
      <c r="C40">
        <f t="shared" si="0"/>
        <v>0</v>
      </c>
    </row>
    <row r="41" spans="1:3">
      <c r="A41" s="3" t="s">
        <v>41</v>
      </c>
      <c r="B41">
        <v>5</v>
      </c>
      <c r="C41">
        <f t="shared" si="0"/>
        <v>0</v>
      </c>
    </row>
    <row r="42" spans="1:3">
      <c r="A42" s="3" t="s">
        <v>42</v>
      </c>
      <c r="B42">
        <v>5</v>
      </c>
      <c r="C42">
        <f t="shared" si="0"/>
        <v>0</v>
      </c>
    </row>
    <row r="43" spans="1:3">
      <c r="A43" s="3" t="s">
        <v>43</v>
      </c>
      <c r="B43">
        <v>5</v>
      </c>
      <c r="C43">
        <f t="shared" si="0"/>
        <v>0</v>
      </c>
    </row>
    <row r="44" spans="1:3">
      <c r="A44" s="3" t="s">
        <v>44</v>
      </c>
      <c r="B44">
        <v>5</v>
      </c>
      <c r="C44">
        <f t="shared" si="0"/>
        <v>0</v>
      </c>
    </row>
    <row r="45" spans="1:3">
      <c r="A45" s="3" t="s">
        <v>45</v>
      </c>
      <c r="B45">
        <v>5</v>
      </c>
      <c r="C45">
        <f t="shared" si="0"/>
        <v>0</v>
      </c>
    </row>
    <row r="46" spans="1:3">
      <c r="A46" s="3" t="s">
        <v>46</v>
      </c>
      <c r="B46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407A1-3C8C-4520-8FD8-7BA409538A41}">
  <dimension ref="A1:D207"/>
  <sheetViews>
    <sheetView topLeftCell="A58" workbookViewId="0">
      <selection activeCell="G76" sqref="G76"/>
    </sheetView>
  </sheetViews>
  <sheetFormatPr defaultRowHeight="14.45"/>
  <cols>
    <col min="1" max="1" width="17.5703125" customWidth="1"/>
    <col min="2" max="2" width="22.7109375" customWidth="1"/>
    <col min="3" max="3" width="43.42578125" customWidth="1"/>
    <col min="4" max="4" width="17.28515625" customWidth="1"/>
  </cols>
  <sheetData>
    <row r="1" spans="1:4">
      <c r="A1" t="s">
        <v>47</v>
      </c>
      <c r="B1" t="s">
        <v>48</v>
      </c>
      <c r="C1" t="s">
        <v>49</v>
      </c>
      <c r="D1" t="s">
        <v>50</v>
      </c>
    </row>
    <row r="2" spans="1:4">
      <c r="A2" t="s">
        <v>51</v>
      </c>
      <c r="B2" t="str">
        <f>VLOOKUP(Table1[[#This Row],[Seat]], Senator!A:B, 2, FALSE)</f>
        <v>Amanda Lazo</v>
      </c>
      <c r="C2" t="s">
        <v>52</v>
      </c>
      <c r="D2" t="s">
        <v>53</v>
      </c>
    </row>
    <row r="3" spans="1:4">
      <c r="A3" t="s">
        <v>54</v>
      </c>
      <c r="B3" t="str">
        <f>VLOOKUP(Table1[[#This Row],[Seat]], Senator!A:B, 2, FALSE)</f>
        <v>Anna Reed</v>
      </c>
      <c r="C3" t="s">
        <v>52</v>
      </c>
      <c r="D3" t="s">
        <v>53</v>
      </c>
    </row>
    <row r="4" spans="1:4">
      <c r="A4" t="s">
        <v>55</v>
      </c>
      <c r="B4" t="str">
        <f>VLOOKUP(Table1[[#This Row],[Seat]], Senator!A:B, 2, FALSE)</f>
        <v>Christopher Corelli</v>
      </c>
      <c r="C4" t="s">
        <v>52</v>
      </c>
      <c r="D4" t="s">
        <v>53</v>
      </c>
    </row>
    <row r="5" spans="1:4">
      <c r="A5" t="s">
        <v>56</v>
      </c>
      <c r="B5" t="str">
        <f>VLOOKUP(Table1[[#This Row],[Seat]], Senator!A:B, 2, FALSE)</f>
        <v>Hunter Thoss</v>
      </c>
      <c r="C5" t="s">
        <v>52</v>
      </c>
      <c r="D5" t="s">
        <v>53</v>
      </c>
    </row>
    <row r="6" spans="1:4">
      <c r="A6" t="s">
        <v>57</v>
      </c>
      <c r="B6" t="str">
        <f>VLOOKUP(Table1[[#This Row],[Seat]], Senator!A:B, 2, FALSE)</f>
        <v>Jaci Lim</v>
      </c>
      <c r="C6" t="s">
        <v>52</v>
      </c>
      <c r="D6" t="s">
        <v>53</v>
      </c>
    </row>
    <row r="7" spans="1:4">
      <c r="A7" t="s">
        <v>58</v>
      </c>
      <c r="B7" t="str">
        <f>VLOOKUP(Table1[[#This Row],[Seat]], Senator!A:B, 2, FALSE)</f>
        <v>Aiden DiChiara</v>
      </c>
      <c r="C7" t="s">
        <v>52</v>
      </c>
      <c r="D7" t="s">
        <v>53</v>
      </c>
    </row>
    <row r="8" spans="1:4">
      <c r="A8" t="s">
        <v>59</v>
      </c>
      <c r="B8" t="str">
        <f>VLOOKUP(Table1[[#This Row],[Seat]], Senator!A:B, 2, FALSE)</f>
        <v>Owen Sherman</v>
      </c>
      <c r="C8" t="s">
        <v>52</v>
      </c>
      <c r="D8" t="s">
        <v>53</v>
      </c>
    </row>
    <row r="9" spans="1:4">
      <c r="A9" t="s">
        <v>60</v>
      </c>
      <c r="B9" t="str">
        <f>VLOOKUP(Table1[[#This Row],[Seat]], Senator!A:B, 2, FALSE)</f>
        <v>Dyne' Smith</v>
      </c>
      <c r="C9" t="s">
        <v>52</v>
      </c>
      <c r="D9" t="s">
        <v>53</v>
      </c>
    </row>
    <row r="10" spans="1:4">
      <c r="A10" t="s">
        <v>61</v>
      </c>
      <c r="B10" t="str">
        <f>VLOOKUP(Table1[[#This Row],[Seat]], Senator!A:B, 2, FALSE)</f>
        <v>Daisy Trejo Hernandez</v>
      </c>
      <c r="C10" t="s">
        <v>52</v>
      </c>
      <c r="D10" t="s">
        <v>53</v>
      </c>
    </row>
    <row r="11" spans="1:4">
      <c r="A11" t="s">
        <v>62</v>
      </c>
      <c r="B11" t="str">
        <f>VLOOKUP(Table1[[#This Row],[Seat]], Senator!A:B, 2, FALSE)</f>
        <v>Jordan Metellus</v>
      </c>
      <c r="C11" t="s">
        <v>52</v>
      </c>
      <c r="D11" t="s">
        <v>53</v>
      </c>
    </row>
    <row r="12" spans="1:4">
      <c r="A12" t="s">
        <v>63</v>
      </c>
      <c r="B12" t="str">
        <f>VLOOKUP(Table1[[#This Row],[Seat]], Senator!A:B, 2, FALSE)</f>
        <v>Samuel Rose</v>
      </c>
      <c r="C12" t="s">
        <v>52</v>
      </c>
      <c r="D12" t="s">
        <v>53</v>
      </c>
    </row>
    <row r="13" spans="1:4">
      <c r="A13" t="s">
        <v>64</v>
      </c>
      <c r="B13" t="str">
        <f>VLOOKUP(Table1[[#This Row],[Seat]], Senator!A:B, 2, FALSE)</f>
        <v>Kieran Connolly</v>
      </c>
      <c r="C13" t="s">
        <v>52</v>
      </c>
      <c r="D13" t="s">
        <v>53</v>
      </c>
    </row>
    <row r="14" spans="1:4">
      <c r="A14" t="s">
        <v>65</v>
      </c>
      <c r="B14" t="str">
        <f>VLOOKUP(Table1[[#This Row],[Seat]], Senator!A:B, 2, FALSE)</f>
        <v>Katrina Gomerov</v>
      </c>
      <c r="C14" t="s">
        <v>52</v>
      </c>
      <c r="D14" t="s">
        <v>53</v>
      </c>
    </row>
    <row r="15" spans="1:4">
      <c r="A15" t="s">
        <v>66</v>
      </c>
      <c r="B15" t="str">
        <f>VLOOKUP(Table1[[#This Row],[Seat]], Senator!A:B, 2, FALSE)</f>
        <v>Jason Hameed</v>
      </c>
      <c r="C15" t="s">
        <v>52</v>
      </c>
      <c r="D15" t="s">
        <v>53</v>
      </c>
    </row>
    <row r="16" spans="1:4">
      <c r="A16" t="s">
        <v>67</v>
      </c>
      <c r="B16" t="str">
        <f>VLOOKUP(Table1[[#This Row],[Seat]], Senator!A:B, 2, FALSE)</f>
        <v>Ryan Kaufman</v>
      </c>
      <c r="C16" t="s">
        <v>52</v>
      </c>
      <c r="D16" t="s">
        <v>53</v>
      </c>
    </row>
    <row r="17" spans="1:4">
      <c r="A17" t="s">
        <v>68</v>
      </c>
      <c r="B17" t="str">
        <f>VLOOKUP(Table1[[#This Row],[Seat]], Senator!A:B, 2, FALSE)</f>
        <v>Grace Rudie</v>
      </c>
      <c r="C17" t="s">
        <v>52</v>
      </c>
      <c r="D17" t="s">
        <v>53</v>
      </c>
    </row>
    <row r="18" spans="1:4">
      <c r="A18" t="s">
        <v>69</v>
      </c>
      <c r="B18" t="str">
        <f>VLOOKUP(Table1[[#This Row],[Seat]], Senator!A:B, 2, FALSE)</f>
        <v>Zachary Gaudio</v>
      </c>
      <c r="C18" t="s">
        <v>52</v>
      </c>
      <c r="D18" t="s">
        <v>53</v>
      </c>
    </row>
    <row r="19" spans="1:4">
      <c r="A19" t="s">
        <v>70</v>
      </c>
      <c r="B19" t="str">
        <f>VLOOKUP(Table1[[#This Row],[Seat]], Senator!A:B, 2, FALSE)</f>
        <v>Khushi Chauhan</v>
      </c>
      <c r="C19" t="s">
        <v>52</v>
      </c>
      <c r="D19" t="s">
        <v>53</v>
      </c>
    </row>
    <row r="20" spans="1:4">
      <c r="A20" t="s">
        <v>71</v>
      </c>
      <c r="B20" t="str">
        <f>VLOOKUP(Table1[[#This Row],[Seat]], Senator!A:B, 2, FALSE)</f>
        <v>Bobby Escobar</v>
      </c>
      <c r="C20" t="s">
        <v>52</v>
      </c>
      <c r="D20" t="s">
        <v>53</v>
      </c>
    </row>
    <row r="21" spans="1:4">
      <c r="A21" t="s">
        <v>72</v>
      </c>
      <c r="B21" t="str">
        <f>VLOOKUP(Table1[[#This Row],[Seat]], Senator!A:B, 2, FALSE)</f>
        <v>Joshua Hendry</v>
      </c>
      <c r="C21" t="s">
        <v>52</v>
      </c>
      <c r="D21" t="s">
        <v>53</v>
      </c>
    </row>
    <row r="22" spans="1:4">
      <c r="A22" t="s">
        <v>73</v>
      </c>
      <c r="B22" t="str">
        <f>VLOOKUP(Table1[[#This Row],[Seat]], Senator!A:B, 2, FALSE)</f>
        <v>Kamalakkannan Ravi</v>
      </c>
      <c r="C22" t="s">
        <v>52</v>
      </c>
      <c r="D22" t="s">
        <v>53</v>
      </c>
    </row>
    <row r="23" spans="1:4">
      <c r="A23" t="s">
        <v>74</v>
      </c>
      <c r="B23" t="str">
        <f>VLOOKUP(Table1[[#This Row],[Seat]], Senator!A:B, 2, FALSE)</f>
        <v>Dylan Hall</v>
      </c>
      <c r="C23" t="s">
        <v>52</v>
      </c>
      <c r="D23" t="s">
        <v>53</v>
      </c>
    </row>
    <row r="24" spans="1:4">
      <c r="A24" t="s">
        <v>75</v>
      </c>
      <c r="B24" t="str">
        <f>VLOOKUP(Table1[[#This Row],[Seat]], Senator!A:B, 2, FALSE)</f>
        <v>Ella Widerberg</v>
      </c>
      <c r="C24" t="s">
        <v>52</v>
      </c>
      <c r="D24" t="s">
        <v>53</v>
      </c>
    </row>
    <row r="25" spans="1:4">
      <c r="A25" t="s">
        <v>76</v>
      </c>
      <c r="B25" t="str">
        <f>VLOOKUP(Table1[[#This Row],[Seat]], Senator!A:B, 2, FALSE)</f>
        <v>Coursen Greene</v>
      </c>
      <c r="C25" t="s">
        <v>52</v>
      </c>
      <c r="D25" t="s">
        <v>53</v>
      </c>
    </row>
    <row r="26" spans="1:4">
      <c r="A26" t="s">
        <v>77</v>
      </c>
      <c r="B26" t="str">
        <f>VLOOKUP(Table1[[#This Row],[Seat]], Senator!A:B, 2, FALSE)</f>
        <v>Danishka Morissette</v>
      </c>
      <c r="C26" t="s">
        <v>52</v>
      </c>
      <c r="D26" t="s">
        <v>53</v>
      </c>
    </row>
    <row r="27" spans="1:4">
      <c r="A27" t="s">
        <v>78</v>
      </c>
      <c r="B27" t="str">
        <f>VLOOKUP(Table1[[#This Row],[Seat]], Senator!A:B, 2, FALSE)</f>
        <v>Zoe Rubin</v>
      </c>
      <c r="C27" t="s">
        <v>52</v>
      </c>
      <c r="D27" t="s">
        <v>53</v>
      </c>
    </row>
    <row r="28" spans="1:4">
      <c r="A28" t="s">
        <v>79</v>
      </c>
      <c r="B28" t="str">
        <f>VLOOKUP(Table1[[#This Row],[Seat]], Senator!A:B, 2, FALSE)</f>
        <v>Rajan Jinadra</v>
      </c>
      <c r="C28" t="s">
        <v>52</v>
      </c>
      <c r="D28" t="s">
        <v>53</v>
      </c>
    </row>
    <row r="29" spans="1:4">
      <c r="A29" t="s">
        <v>80</v>
      </c>
      <c r="B29" t="str">
        <f>VLOOKUP(Table1[[#This Row],[Seat]], Senator!A:B, 2, FALSE)</f>
        <v>Cameron Renda</v>
      </c>
      <c r="C29" t="s">
        <v>52</v>
      </c>
      <c r="D29" t="s">
        <v>53</v>
      </c>
    </row>
    <row r="30" spans="1:4">
      <c r="A30" t="s">
        <v>81</v>
      </c>
      <c r="B30" t="str">
        <f>VLOOKUP(Table1[[#This Row],[Seat]], Senator!A:B, 2, FALSE)</f>
        <v>Michael Shen</v>
      </c>
      <c r="C30" t="s">
        <v>52</v>
      </c>
      <c r="D30" t="s">
        <v>53</v>
      </c>
    </row>
    <row r="31" spans="1:4">
      <c r="A31" t="s">
        <v>82</v>
      </c>
      <c r="B31" t="str">
        <f>VLOOKUP(Table1[[#This Row],[Seat]], Senator!A:B, 2, FALSE)</f>
        <v>Juan Varela</v>
      </c>
      <c r="C31" t="s">
        <v>52</v>
      </c>
      <c r="D31" t="s">
        <v>53</v>
      </c>
    </row>
    <row r="32" spans="1:4">
      <c r="A32" t="s">
        <v>83</v>
      </c>
      <c r="B32" t="str">
        <f>VLOOKUP(Table1[[#This Row],[Seat]], Senator!A:B, 2, FALSE)</f>
        <v>Annia-Gabrielle Beneche</v>
      </c>
      <c r="C32" t="s">
        <v>52</v>
      </c>
      <c r="D32" t="s">
        <v>53</v>
      </c>
    </row>
    <row r="33" spans="1:4">
      <c r="A33" t="s">
        <v>84</v>
      </c>
      <c r="B33" t="str">
        <f>VLOOKUP(Table1[[#This Row],[Seat]], Senator!A:B, 2, FALSE)</f>
        <v>Jocelyn Condiloro</v>
      </c>
      <c r="C33" t="s">
        <v>52</v>
      </c>
      <c r="D33" t="s">
        <v>53</v>
      </c>
    </row>
    <row r="34" spans="1:4">
      <c r="A34" t="s">
        <v>85</v>
      </c>
      <c r="B34" t="str">
        <f>VLOOKUP(Table1[[#This Row],[Seat]], Senator!A:B, 2, FALSE)</f>
        <v>Andrew Collazo</v>
      </c>
      <c r="C34" t="s">
        <v>52</v>
      </c>
      <c r="D34" t="s">
        <v>53</v>
      </c>
    </row>
    <row r="35" spans="1:4">
      <c r="A35" t="s">
        <v>86</v>
      </c>
      <c r="B35" t="str">
        <f>VLOOKUP(Table1[[#This Row],[Seat]], Senator!A:B, 2, FALSE)</f>
        <v>Kirsten Courts</v>
      </c>
      <c r="C35" t="s">
        <v>52</v>
      </c>
      <c r="D35" t="s">
        <v>53</v>
      </c>
    </row>
    <row r="36" spans="1:4">
      <c r="A36" t="s">
        <v>87</v>
      </c>
      <c r="B36" t="str">
        <f>VLOOKUP(Table1[[#This Row],[Seat]], Senator!A:B, 2, FALSE)</f>
        <v>Nina Rodriguez</v>
      </c>
      <c r="C36" t="s">
        <v>52</v>
      </c>
      <c r="D36" t="s">
        <v>53</v>
      </c>
    </row>
    <row r="37" spans="1:4">
      <c r="A37" t="s">
        <v>88</v>
      </c>
      <c r="B37" t="str">
        <f>VLOOKUP(Table1[[#This Row],[Seat]], Senator!A:B, 2, FALSE)</f>
        <v>Nicholas Benwick</v>
      </c>
      <c r="C37" t="s">
        <v>52</v>
      </c>
      <c r="D37" t="s">
        <v>53</v>
      </c>
    </row>
    <row r="38" spans="1:4">
      <c r="A38" t="s">
        <v>89</v>
      </c>
      <c r="B38" t="str">
        <f>VLOOKUP(Table1[[#This Row],[Seat]], Senator!A:B, 2, FALSE)</f>
        <v>Jordan Lipner</v>
      </c>
      <c r="C38" t="s">
        <v>52</v>
      </c>
      <c r="D38" t="s">
        <v>53</v>
      </c>
    </row>
    <row r="39" spans="1:4">
      <c r="A39" t="s">
        <v>90</v>
      </c>
      <c r="B39" t="str">
        <f>VLOOKUP(Table1[[#This Row],[Seat]], Senator!A:B, 2, FALSE)</f>
        <v>Adam Caringal</v>
      </c>
      <c r="C39" t="s">
        <v>52</v>
      </c>
      <c r="D39" t="s">
        <v>91</v>
      </c>
    </row>
    <row r="40" spans="1:4">
      <c r="A40" t="s">
        <v>92</v>
      </c>
      <c r="B40" t="str">
        <f>VLOOKUP(Table1[[#This Row],[Seat]], Senator!A:B, 2, FALSE)</f>
        <v>Meriam Naguib</v>
      </c>
      <c r="C40" t="s">
        <v>52</v>
      </c>
      <c r="D40" t="s">
        <v>91</v>
      </c>
    </row>
    <row r="41" spans="1:4" ht="15">
      <c r="A41" t="s">
        <v>51</v>
      </c>
      <c r="B41" t="str">
        <f>VLOOKUP(Table1[[#This Row],[Seat]], Senator!A:B, 2, FALSE)</f>
        <v>Amanda Lazo</v>
      </c>
      <c r="C41" s="1" t="s">
        <v>93</v>
      </c>
      <c r="D41" t="s">
        <v>53</v>
      </c>
    </row>
    <row r="42" spans="1:4" ht="15">
      <c r="A42" t="s">
        <v>54</v>
      </c>
      <c r="B42" t="str">
        <f>VLOOKUP(Table1[[#This Row],[Seat]], Senator!A:B, 2, FALSE)</f>
        <v>Anna Reed</v>
      </c>
      <c r="C42" s="1" t="s">
        <v>93</v>
      </c>
      <c r="D42" t="s">
        <v>53</v>
      </c>
    </row>
    <row r="43" spans="1:4" ht="15">
      <c r="A43" t="s">
        <v>55</v>
      </c>
      <c r="B43" t="str">
        <f>VLOOKUP(Table1[[#This Row],[Seat]], Senator!A:B, 2, FALSE)</f>
        <v>Christopher Corelli</v>
      </c>
      <c r="C43" s="1" t="s">
        <v>93</v>
      </c>
      <c r="D43" t="s">
        <v>53</v>
      </c>
    </row>
    <row r="44" spans="1:4" ht="15">
      <c r="A44" t="s">
        <v>56</v>
      </c>
      <c r="B44" t="str">
        <f>VLOOKUP(Table1[[#This Row],[Seat]], Senator!A:B, 2, FALSE)</f>
        <v>Hunter Thoss</v>
      </c>
      <c r="C44" s="1" t="s">
        <v>93</v>
      </c>
      <c r="D44" t="s">
        <v>53</v>
      </c>
    </row>
    <row r="45" spans="1:4" ht="15">
      <c r="A45" t="s">
        <v>90</v>
      </c>
      <c r="B45" t="str">
        <f>VLOOKUP(Table1[[#This Row],[Seat]], Senator!A:B, 2, FALSE)</f>
        <v>Adam Caringal</v>
      </c>
      <c r="C45" s="1" t="s">
        <v>93</v>
      </c>
      <c r="D45" t="s">
        <v>53</v>
      </c>
    </row>
    <row r="46" spans="1:4" ht="15">
      <c r="A46" t="s">
        <v>58</v>
      </c>
      <c r="B46" t="str">
        <f>VLOOKUP(Table1[[#This Row],[Seat]], Senator!A:B, 2, FALSE)</f>
        <v>Aiden DiChiara</v>
      </c>
      <c r="C46" s="1" t="s">
        <v>93</v>
      </c>
      <c r="D46" t="s">
        <v>53</v>
      </c>
    </row>
    <row r="47" spans="1:4" ht="15">
      <c r="A47" t="s">
        <v>59</v>
      </c>
      <c r="B47" t="str">
        <f>VLOOKUP(Table1[[#This Row],[Seat]], Senator!A:B, 2, FALSE)</f>
        <v>Owen Sherman</v>
      </c>
      <c r="C47" s="1" t="s">
        <v>93</v>
      </c>
      <c r="D47" t="s">
        <v>53</v>
      </c>
    </row>
    <row r="48" spans="1:4" ht="15">
      <c r="A48" t="s">
        <v>60</v>
      </c>
      <c r="B48" t="str">
        <f>VLOOKUP(Table1[[#This Row],[Seat]], Senator!A:B, 2, FALSE)</f>
        <v>Dyne' Smith</v>
      </c>
      <c r="C48" s="1" t="s">
        <v>93</v>
      </c>
      <c r="D48" t="s">
        <v>53</v>
      </c>
    </row>
    <row r="49" spans="1:4" ht="15">
      <c r="A49" t="s">
        <v>61</v>
      </c>
      <c r="B49" t="str">
        <f>VLOOKUP(Table1[[#This Row],[Seat]], Senator!A:B, 2, FALSE)</f>
        <v>Daisy Trejo Hernandez</v>
      </c>
      <c r="C49" s="1" t="s">
        <v>93</v>
      </c>
      <c r="D49" t="s">
        <v>53</v>
      </c>
    </row>
    <row r="50" spans="1:4" ht="15">
      <c r="A50" t="s">
        <v>62</v>
      </c>
      <c r="B50" t="str">
        <f>VLOOKUP(Table1[[#This Row],[Seat]], Senator!A:B, 2, FALSE)</f>
        <v>Jordan Metellus</v>
      </c>
      <c r="C50" s="1" t="s">
        <v>93</v>
      </c>
      <c r="D50" t="s">
        <v>53</v>
      </c>
    </row>
    <row r="51" spans="1:4" ht="15">
      <c r="A51" t="s">
        <v>63</v>
      </c>
      <c r="B51" t="str">
        <f>VLOOKUP(Table1[[#This Row],[Seat]], Senator!A:B, 2, FALSE)</f>
        <v>Samuel Rose</v>
      </c>
      <c r="C51" s="1" t="s">
        <v>93</v>
      </c>
      <c r="D51" t="s">
        <v>53</v>
      </c>
    </row>
    <row r="52" spans="1:4" ht="15">
      <c r="A52" t="s">
        <v>64</v>
      </c>
      <c r="B52" t="str">
        <f>VLOOKUP(Table1[[#This Row],[Seat]], Senator!A:B, 2, FALSE)</f>
        <v>Kieran Connolly</v>
      </c>
      <c r="C52" s="1" t="s">
        <v>93</v>
      </c>
      <c r="D52" t="s">
        <v>53</v>
      </c>
    </row>
    <row r="53" spans="1:4" ht="15">
      <c r="A53" t="s">
        <v>65</v>
      </c>
      <c r="B53" t="str">
        <f>VLOOKUP(Table1[[#This Row],[Seat]], Senator!A:B, 2, FALSE)</f>
        <v>Katrina Gomerov</v>
      </c>
      <c r="C53" s="1" t="s">
        <v>93</v>
      </c>
      <c r="D53" t="s">
        <v>53</v>
      </c>
    </row>
    <row r="54" spans="1:4" ht="15">
      <c r="A54" t="s">
        <v>66</v>
      </c>
      <c r="B54" t="str">
        <f>VLOOKUP(Table1[[#This Row],[Seat]], Senator!A:B, 2, FALSE)</f>
        <v>Jason Hameed</v>
      </c>
      <c r="C54" s="1" t="s">
        <v>93</v>
      </c>
      <c r="D54" t="s">
        <v>53</v>
      </c>
    </row>
    <row r="55" spans="1:4" ht="15">
      <c r="A55" t="s">
        <v>67</v>
      </c>
      <c r="B55" t="str">
        <f>VLOOKUP(Table1[[#This Row],[Seat]], Senator!A:B, 2, FALSE)</f>
        <v>Ryan Kaufman</v>
      </c>
      <c r="C55" s="1" t="s">
        <v>93</v>
      </c>
      <c r="D55" t="s">
        <v>53</v>
      </c>
    </row>
    <row r="56" spans="1:4" ht="15">
      <c r="A56" t="s">
        <v>68</v>
      </c>
      <c r="B56" t="str">
        <f>VLOOKUP(Table1[[#This Row],[Seat]], Senator!A:B, 2, FALSE)</f>
        <v>Grace Rudie</v>
      </c>
      <c r="C56" s="1" t="s">
        <v>93</v>
      </c>
      <c r="D56" t="s">
        <v>53</v>
      </c>
    </row>
    <row r="57" spans="1:4" ht="15">
      <c r="A57" t="s">
        <v>69</v>
      </c>
      <c r="B57" t="str">
        <f>VLOOKUP(Table1[[#This Row],[Seat]], Senator!A:B, 2, FALSE)</f>
        <v>Zachary Gaudio</v>
      </c>
      <c r="C57" s="1" t="s">
        <v>93</v>
      </c>
      <c r="D57" t="s">
        <v>53</v>
      </c>
    </row>
    <row r="58" spans="1:4" ht="15">
      <c r="A58" t="s">
        <v>70</v>
      </c>
      <c r="B58" t="str">
        <f>VLOOKUP(Table1[[#This Row],[Seat]], Senator!A:B, 2, FALSE)</f>
        <v>Khushi Chauhan</v>
      </c>
      <c r="C58" s="1" t="s">
        <v>93</v>
      </c>
      <c r="D58" t="s">
        <v>53</v>
      </c>
    </row>
    <row r="59" spans="1:4" ht="15">
      <c r="A59" t="s">
        <v>71</v>
      </c>
      <c r="B59" t="str">
        <f>VLOOKUP(Table1[[#This Row],[Seat]], Senator!A:B, 2, FALSE)</f>
        <v>Bobby Escobar</v>
      </c>
      <c r="C59" s="1" t="s">
        <v>93</v>
      </c>
      <c r="D59" t="s">
        <v>53</v>
      </c>
    </row>
    <row r="60" spans="1:4" ht="15">
      <c r="A60" t="s">
        <v>92</v>
      </c>
      <c r="B60" t="str">
        <f>VLOOKUP(Table1[[#This Row],[Seat]], Senator!A:B, 2, FALSE)</f>
        <v>Meriam Naguib</v>
      </c>
      <c r="C60" s="1" t="s">
        <v>93</v>
      </c>
      <c r="D60" t="s">
        <v>53</v>
      </c>
    </row>
    <row r="61" spans="1:4" ht="15">
      <c r="A61" t="s">
        <v>72</v>
      </c>
      <c r="B61" t="str">
        <f>VLOOKUP(Table1[[#This Row],[Seat]], Senator!A:B, 2, FALSE)</f>
        <v>Joshua Hendry</v>
      </c>
      <c r="C61" s="1" t="s">
        <v>93</v>
      </c>
      <c r="D61" t="s">
        <v>53</v>
      </c>
    </row>
    <row r="62" spans="1:4" ht="15">
      <c r="A62" t="s">
        <v>73</v>
      </c>
      <c r="B62" t="str">
        <f>VLOOKUP(Table1[[#This Row],[Seat]], Senator!A:B, 2, FALSE)</f>
        <v>Kamalakkannan Ravi</v>
      </c>
      <c r="C62" s="1" t="s">
        <v>93</v>
      </c>
      <c r="D62" t="s">
        <v>53</v>
      </c>
    </row>
    <row r="63" spans="1:4" ht="15">
      <c r="A63" t="s">
        <v>75</v>
      </c>
      <c r="B63" t="str">
        <f>VLOOKUP(Table1[[#This Row],[Seat]], Senator!A:B, 2, FALSE)</f>
        <v>Ella Widerberg</v>
      </c>
      <c r="C63" s="1" t="s">
        <v>93</v>
      </c>
      <c r="D63" t="s">
        <v>53</v>
      </c>
    </row>
    <row r="64" spans="1:4" ht="15">
      <c r="A64" t="s">
        <v>76</v>
      </c>
      <c r="B64" t="str">
        <f>VLOOKUP(Table1[[#This Row],[Seat]], Senator!A:B, 2, FALSE)</f>
        <v>Coursen Greene</v>
      </c>
      <c r="C64" s="1" t="s">
        <v>93</v>
      </c>
      <c r="D64" t="s">
        <v>53</v>
      </c>
    </row>
    <row r="65" spans="1:4" ht="15">
      <c r="A65" t="s">
        <v>77</v>
      </c>
      <c r="B65" t="str">
        <f>VLOOKUP(Table1[[#This Row],[Seat]], Senator!A:B, 2, FALSE)</f>
        <v>Danishka Morissette</v>
      </c>
      <c r="C65" s="1" t="s">
        <v>93</v>
      </c>
      <c r="D65" t="s">
        <v>53</v>
      </c>
    </row>
    <row r="66" spans="1:4" ht="15">
      <c r="A66" t="s">
        <v>78</v>
      </c>
      <c r="B66" t="str">
        <f>VLOOKUP(Table1[[#This Row],[Seat]], Senator!A:B, 2, FALSE)</f>
        <v>Zoe Rubin</v>
      </c>
      <c r="C66" s="1" t="s">
        <v>93</v>
      </c>
      <c r="D66" t="s">
        <v>53</v>
      </c>
    </row>
    <row r="67" spans="1:4" ht="15">
      <c r="A67" t="s">
        <v>94</v>
      </c>
      <c r="B67" t="str">
        <f>VLOOKUP(Table1[[#This Row],[Seat]], Senator!A:B, 2, FALSE)</f>
        <v>Haleema Al-Qudah</v>
      </c>
      <c r="C67" s="1" t="s">
        <v>93</v>
      </c>
      <c r="D67" t="s">
        <v>53</v>
      </c>
    </row>
    <row r="68" spans="1:4" ht="15">
      <c r="A68" t="s">
        <v>79</v>
      </c>
      <c r="B68" t="str">
        <f>VLOOKUP(Table1[[#This Row],[Seat]], Senator!A:B, 2, FALSE)</f>
        <v>Rajan Jinadra</v>
      </c>
      <c r="C68" s="1" t="s">
        <v>93</v>
      </c>
      <c r="D68" t="s">
        <v>53</v>
      </c>
    </row>
    <row r="69" spans="1:4" ht="15">
      <c r="A69" t="s">
        <v>80</v>
      </c>
      <c r="B69" t="str">
        <f>VLOOKUP(Table1[[#This Row],[Seat]], Senator!A:B, 2, FALSE)</f>
        <v>Cameron Renda</v>
      </c>
      <c r="C69" s="1" t="s">
        <v>93</v>
      </c>
      <c r="D69" t="s">
        <v>53</v>
      </c>
    </row>
    <row r="70" spans="1:4" ht="15">
      <c r="A70" t="s">
        <v>81</v>
      </c>
      <c r="B70" t="str">
        <f>VLOOKUP(Table1[[#This Row],[Seat]], Senator!A:B, 2, FALSE)</f>
        <v>Michael Shen</v>
      </c>
      <c r="C70" s="1" t="s">
        <v>93</v>
      </c>
      <c r="D70" t="s">
        <v>53</v>
      </c>
    </row>
    <row r="71" spans="1:4" ht="15">
      <c r="A71" t="s">
        <v>82</v>
      </c>
      <c r="B71" t="str">
        <f>VLOOKUP(Table1[[#This Row],[Seat]], Senator!A:B, 2, FALSE)</f>
        <v>Juan Varela</v>
      </c>
      <c r="C71" s="1" t="s">
        <v>93</v>
      </c>
      <c r="D71" t="s">
        <v>53</v>
      </c>
    </row>
    <row r="72" spans="1:4" ht="15">
      <c r="A72" t="s">
        <v>95</v>
      </c>
      <c r="B72" t="str">
        <f>VLOOKUP(Table1[[#This Row],[Seat]], Senator!A:B, 2, FALSE)</f>
        <v>Andrea Vasquez</v>
      </c>
      <c r="C72" s="1" t="s">
        <v>93</v>
      </c>
      <c r="D72" t="s">
        <v>53</v>
      </c>
    </row>
    <row r="73" spans="1:4" ht="15">
      <c r="A73" t="s">
        <v>83</v>
      </c>
      <c r="B73" t="str">
        <f>VLOOKUP(Table1[[#This Row],[Seat]], Senator!A:B, 2, FALSE)</f>
        <v>Annia-Gabrielle Beneche</v>
      </c>
      <c r="C73" s="1" t="s">
        <v>93</v>
      </c>
      <c r="D73" t="s">
        <v>53</v>
      </c>
    </row>
    <row r="74" spans="1:4" ht="15">
      <c r="A74" t="s">
        <v>84</v>
      </c>
      <c r="B74" t="str">
        <f>VLOOKUP(Table1[[#This Row],[Seat]], Senator!A:B, 2, FALSE)</f>
        <v>Jocelyn Condiloro</v>
      </c>
      <c r="C74" s="1" t="s">
        <v>93</v>
      </c>
      <c r="D74" t="s">
        <v>53</v>
      </c>
    </row>
    <row r="75" spans="1:4" ht="15">
      <c r="A75" t="s">
        <v>85</v>
      </c>
      <c r="B75" t="str">
        <f>VLOOKUP(Table1[[#This Row],[Seat]], Senator!A:B, 2, FALSE)</f>
        <v>Andrew Collazo</v>
      </c>
      <c r="C75" s="1" t="s">
        <v>93</v>
      </c>
      <c r="D75" t="s">
        <v>53</v>
      </c>
    </row>
    <row r="76" spans="1:4" ht="15">
      <c r="A76" t="s">
        <v>86</v>
      </c>
      <c r="B76" t="str">
        <f>VLOOKUP(Table1[[#This Row],[Seat]], Senator!A:B, 2, FALSE)</f>
        <v>Kirsten Courts</v>
      </c>
      <c r="C76" s="1" t="s">
        <v>93</v>
      </c>
      <c r="D76" t="s">
        <v>53</v>
      </c>
    </row>
    <row r="77" spans="1:4" ht="15">
      <c r="A77" t="s">
        <v>87</v>
      </c>
      <c r="B77" t="str">
        <f>VLOOKUP(Table1[[#This Row],[Seat]], Senator!A:B, 2, FALSE)</f>
        <v>Nina Rodriguez</v>
      </c>
      <c r="C77" s="1" t="s">
        <v>93</v>
      </c>
      <c r="D77" t="s">
        <v>53</v>
      </c>
    </row>
    <row r="78" spans="1:4" ht="15">
      <c r="A78" t="s">
        <v>88</v>
      </c>
      <c r="B78" t="str">
        <f>VLOOKUP(Table1[[#This Row],[Seat]], Senator!A:B, 2, FALSE)</f>
        <v>Nicholas Benwick</v>
      </c>
      <c r="C78" s="1" t="s">
        <v>93</v>
      </c>
      <c r="D78" t="s">
        <v>53</v>
      </c>
    </row>
    <row r="79" spans="1:4" ht="15">
      <c r="A79" t="s">
        <v>89</v>
      </c>
      <c r="B79" t="str">
        <f>VLOOKUP(Table1[[#This Row],[Seat]], Senator!A:B, 2, FALSE)</f>
        <v>Jordan Lipner</v>
      </c>
      <c r="C79" s="1" t="s">
        <v>93</v>
      </c>
      <c r="D79" t="s">
        <v>53</v>
      </c>
    </row>
    <row r="80" spans="1:4" ht="15">
      <c r="A80" t="s">
        <v>74</v>
      </c>
      <c r="B80" t="str">
        <f>VLOOKUP(Table1[[#This Row],[Seat]], Senator!A:B, 2, FALSE)</f>
        <v>Dylan Hall</v>
      </c>
      <c r="C80" s="1" t="s">
        <v>93</v>
      </c>
      <c r="D80" t="s">
        <v>91</v>
      </c>
    </row>
    <row r="81" spans="1:4">
      <c r="A81" t="s">
        <v>51</v>
      </c>
      <c r="B81" t="str">
        <f>VLOOKUP(Table1[[#This Row],[Seat]], Senator!A:B, 2, FALSE)</f>
        <v>Amanda Lazo</v>
      </c>
      <c r="C81" t="s">
        <v>96</v>
      </c>
      <c r="D81" t="s">
        <v>53</v>
      </c>
    </row>
    <row r="82" spans="1:4">
      <c r="A82" t="s">
        <v>54</v>
      </c>
      <c r="B82" t="str">
        <f>VLOOKUP(Table1[[#This Row],[Seat]], Senator!A:B, 2, FALSE)</f>
        <v>Anna Reed</v>
      </c>
      <c r="C82" t="s">
        <v>96</v>
      </c>
      <c r="D82" t="s">
        <v>53</v>
      </c>
    </row>
    <row r="83" spans="1:4">
      <c r="A83" t="s">
        <v>55</v>
      </c>
      <c r="B83" t="str">
        <f>VLOOKUP(Table1[[#This Row],[Seat]], Senator!A:B, 2, FALSE)</f>
        <v>Christopher Corelli</v>
      </c>
      <c r="C83" t="s">
        <v>96</v>
      </c>
      <c r="D83" t="s">
        <v>53</v>
      </c>
    </row>
    <row r="84" spans="1:4">
      <c r="A84" t="s">
        <v>56</v>
      </c>
      <c r="B84" t="str">
        <f>VLOOKUP(Table1[[#This Row],[Seat]], Senator!A:B, 2, FALSE)</f>
        <v>Hunter Thoss</v>
      </c>
      <c r="C84" t="s">
        <v>96</v>
      </c>
      <c r="D84" t="s">
        <v>53</v>
      </c>
    </row>
    <row r="85" spans="1:4">
      <c r="A85" t="s">
        <v>57</v>
      </c>
      <c r="B85" t="str">
        <f>VLOOKUP(Table1[[#This Row],[Seat]], Senator!A:B, 2, FALSE)</f>
        <v>Jaci Lim</v>
      </c>
      <c r="C85" t="s">
        <v>96</v>
      </c>
      <c r="D85" t="s">
        <v>53</v>
      </c>
    </row>
    <row r="86" spans="1:4">
      <c r="A86" t="s">
        <v>90</v>
      </c>
      <c r="B86" t="str">
        <f>VLOOKUP(Table1[[#This Row],[Seat]], Senator!A:B, 2, FALSE)</f>
        <v>Adam Caringal</v>
      </c>
      <c r="C86" t="s">
        <v>96</v>
      </c>
      <c r="D86" t="s">
        <v>53</v>
      </c>
    </row>
    <row r="87" spans="1:4">
      <c r="A87" t="s">
        <v>58</v>
      </c>
      <c r="B87" t="str">
        <f>VLOOKUP(Table1[[#This Row],[Seat]], Senator!A:B, 2, FALSE)</f>
        <v>Aiden DiChiara</v>
      </c>
      <c r="C87" t="s">
        <v>96</v>
      </c>
      <c r="D87" t="s">
        <v>53</v>
      </c>
    </row>
    <row r="88" spans="1:4">
      <c r="A88" t="s">
        <v>59</v>
      </c>
      <c r="B88" t="str">
        <f>VLOOKUP(Table1[[#This Row],[Seat]], Senator!A:B, 2, FALSE)</f>
        <v>Owen Sherman</v>
      </c>
      <c r="C88" t="s">
        <v>96</v>
      </c>
      <c r="D88" t="s">
        <v>53</v>
      </c>
    </row>
    <row r="89" spans="1:4">
      <c r="A89" t="s">
        <v>60</v>
      </c>
      <c r="B89" t="str">
        <f>VLOOKUP(Table1[[#This Row],[Seat]], Senator!A:B, 2, FALSE)</f>
        <v>Dyne' Smith</v>
      </c>
      <c r="C89" t="s">
        <v>96</v>
      </c>
      <c r="D89" t="s">
        <v>53</v>
      </c>
    </row>
    <row r="90" spans="1:4">
      <c r="A90" t="s">
        <v>61</v>
      </c>
      <c r="B90" t="str">
        <f>VLOOKUP(Table1[[#This Row],[Seat]], Senator!A:B, 2, FALSE)</f>
        <v>Daisy Trejo Hernandez</v>
      </c>
      <c r="C90" t="s">
        <v>96</v>
      </c>
      <c r="D90" t="s">
        <v>53</v>
      </c>
    </row>
    <row r="91" spans="1:4">
      <c r="A91" t="s">
        <v>62</v>
      </c>
      <c r="B91" t="str">
        <f>VLOOKUP(Table1[[#This Row],[Seat]], Senator!A:B, 2, FALSE)</f>
        <v>Jordan Metellus</v>
      </c>
      <c r="C91" t="s">
        <v>96</v>
      </c>
      <c r="D91" t="s">
        <v>53</v>
      </c>
    </row>
    <row r="92" spans="1:4">
      <c r="A92" t="s">
        <v>63</v>
      </c>
      <c r="B92" t="str">
        <f>VLOOKUP(Table1[[#This Row],[Seat]], Senator!A:B, 2, FALSE)</f>
        <v>Samuel Rose</v>
      </c>
      <c r="C92" t="s">
        <v>96</v>
      </c>
      <c r="D92" t="s">
        <v>53</v>
      </c>
    </row>
    <row r="93" spans="1:4">
      <c r="A93" t="s">
        <v>64</v>
      </c>
      <c r="B93" t="str">
        <f>VLOOKUP(Table1[[#This Row],[Seat]], Senator!A:B, 2, FALSE)</f>
        <v>Kieran Connolly</v>
      </c>
      <c r="C93" t="s">
        <v>96</v>
      </c>
      <c r="D93" t="s">
        <v>53</v>
      </c>
    </row>
    <row r="94" spans="1:4">
      <c r="A94" t="s">
        <v>65</v>
      </c>
      <c r="B94" t="str">
        <f>VLOOKUP(Table1[[#This Row],[Seat]], Senator!A:B, 2, FALSE)</f>
        <v>Katrina Gomerov</v>
      </c>
      <c r="C94" t="s">
        <v>96</v>
      </c>
      <c r="D94" t="s">
        <v>53</v>
      </c>
    </row>
    <row r="95" spans="1:4">
      <c r="A95" t="s">
        <v>66</v>
      </c>
      <c r="B95" t="str">
        <f>VLOOKUP(Table1[[#This Row],[Seat]], Senator!A:B, 2, FALSE)</f>
        <v>Jason Hameed</v>
      </c>
      <c r="C95" t="s">
        <v>96</v>
      </c>
      <c r="D95" t="s">
        <v>53</v>
      </c>
    </row>
    <row r="96" spans="1:4">
      <c r="A96" t="s">
        <v>67</v>
      </c>
      <c r="B96" t="str">
        <f>VLOOKUP(Table1[[#This Row],[Seat]], Senator!A:B, 2, FALSE)</f>
        <v>Ryan Kaufman</v>
      </c>
      <c r="C96" t="s">
        <v>96</v>
      </c>
      <c r="D96" t="s">
        <v>53</v>
      </c>
    </row>
    <row r="97" spans="1:4">
      <c r="A97" t="s">
        <v>68</v>
      </c>
      <c r="B97" t="str">
        <f>VLOOKUP(Table1[[#This Row],[Seat]], Senator!A:B, 2, FALSE)</f>
        <v>Grace Rudie</v>
      </c>
      <c r="C97" t="s">
        <v>96</v>
      </c>
      <c r="D97" t="s">
        <v>53</v>
      </c>
    </row>
    <row r="98" spans="1:4">
      <c r="A98" t="s">
        <v>69</v>
      </c>
      <c r="B98" t="str">
        <f>VLOOKUP(Table1[[#This Row],[Seat]], Senator!A:B, 2, FALSE)</f>
        <v>Zachary Gaudio</v>
      </c>
      <c r="C98" t="s">
        <v>96</v>
      </c>
      <c r="D98" t="s">
        <v>53</v>
      </c>
    </row>
    <row r="99" spans="1:4">
      <c r="A99" t="s">
        <v>70</v>
      </c>
      <c r="B99" t="str">
        <f>VLOOKUP(Table1[[#This Row],[Seat]], Senator!A:B, 2, FALSE)</f>
        <v>Khushi Chauhan</v>
      </c>
      <c r="C99" t="s">
        <v>96</v>
      </c>
      <c r="D99" t="s">
        <v>53</v>
      </c>
    </row>
    <row r="100" spans="1:4">
      <c r="A100" t="s">
        <v>71</v>
      </c>
      <c r="B100" t="str">
        <f>VLOOKUP(Table1[[#This Row],[Seat]], Senator!A:B, 2, FALSE)</f>
        <v>Bobby Escobar</v>
      </c>
      <c r="C100" t="s">
        <v>96</v>
      </c>
      <c r="D100" t="s">
        <v>53</v>
      </c>
    </row>
    <row r="101" spans="1:4">
      <c r="A101" t="s">
        <v>92</v>
      </c>
      <c r="B101" t="str">
        <f>VLOOKUP(Table1[[#This Row],[Seat]], Senator!A:B, 2, FALSE)</f>
        <v>Meriam Naguib</v>
      </c>
      <c r="C101" t="s">
        <v>96</v>
      </c>
      <c r="D101" t="s">
        <v>53</v>
      </c>
    </row>
    <row r="102" spans="1:4">
      <c r="A102" t="s">
        <v>72</v>
      </c>
      <c r="B102" t="str">
        <f>VLOOKUP(Table1[[#This Row],[Seat]], Senator!A:B, 2, FALSE)</f>
        <v>Joshua Hendry</v>
      </c>
      <c r="C102" t="s">
        <v>96</v>
      </c>
      <c r="D102" t="s">
        <v>53</v>
      </c>
    </row>
    <row r="103" spans="1:4">
      <c r="A103" t="s">
        <v>73</v>
      </c>
      <c r="B103" t="str">
        <f>VLOOKUP(Table1[[#This Row],[Seat]], Senator!A:B, 2, FALSE)</f>
        <v>Kamalakkannan Ravi</v>
      </c>
      <c r="C103" t="s">
        <v>96</v>
      </c>
      <c r="D103" t="s">
        <v>53</v>
      </c>
    </row>
    <row r="104" spans="1:4">
      <c r="A104" t="s">
        <v>74</v>
      </c>
      <c r="B104" t="str">
        <f>VLOOKUP(Table1[[#This Row],[Seat]], Senator!A:B, 2, FALSE)</f>
        <v>Dylan Hall</v>
      </c>
      <c r="C104" t="s">
        <v>96</v>
      </c>
      <c r="D104" t="s">
        <v>53</v>
      </c>
    </row>
    <row r="105" spans="1:4">
      <c r="A105" t="s">
        <v>75</v>
      </c>
      <c r="B105" t="str">
        <f>VLOOKUP(Table1[[#This Row],[Seat]], Senator!A:B, 2, FALSE)</f>
        <v>Ella Widerberg</v>
      </c>
      <c r="C105" t="s">
        <v>96</v>
      </c>
      <c r="D105" t="s">
        <v>53</v>
      </c>
    </row>
    <row r="106" spans="1:4">
      <c r="A106" t="s">
        <v>76</v>
      </c>
      <c r="B106" t="str">
        <f>VLOOKUP(Table1[[#This Row],[Seat]], Senator!A:B, 2, FALSE)</f>
        <v>Coursen Greene</v>
      </c>
      <c r="C106" t="s">
        <v>96</v>
      </c>
      <c r="D106" t="s">
        <v>53</v>
      </c>
    </row>
    <row r="107" spans="1:4">
      <c r="A107" t="s">
        <v>78</v>
      </c>
      <c r="B107" t="str">
        <f>VLOOKUP(Table1[[#This Row],[Seat]], Senator!A:B, 2, FALSE)</f>
        <v>Zoe Rubin</v>
      </c>
      <c r="C107" t="s">
        <v>96</v>
      </c>
      <c r="D107" t="s">
        <v>53</v>
      </c>
    </row>
    <row r="108" spans="1:4">
      <c r="A108" t="s">
        <v>94</v>
      </c>
      <c r="B108" t="str">
        <f>VLOOKUP(Table1[[#This Row],[Seat]], Senator!A:B, 2, FALSE)</f>
        <v>Haleema Al-Qudah</v>
      </c>
      <c r="C108" t="s">
        <v>96</v>
      </c>
      <c r="D108" t="s">
        <v>53</v>
      </c>
    </row>
    <row r="109" spans="1:4">
      <c r="A109" t="s">
        <v>79</v>
      </c>
      <c r="B109" t="str">
        <f>VLOOKUP(Table1[[#This Row],[Seat]], Senator!A:B, 2, FALSE)</f>
        <v>Rajan Jinadra</v>
      </c>
      <c r="C109" t="s">
        <v>96</v>
      </c>
      <c r="D109" t="s">
        <v>53</v>
      </c>
    </row>
    <row r="110" spans="1:4">
      <c r="A110" t="s">
        <v>80</v>
      </c>
      <c r="B110" t="str">
        <f>VLOOKUP(Table1[[#This Row],[Seat]], Senator!A:B, 2, FALSE)</f>
        <v>Cameron Renda</v>
      </c>
      <c r="C110" t="s">
        <v>96</v>
      </c>
      <c r="D110" t="s">
        <v>53</v>
      </c>
    </row>
    <row r="111" spans="1:4">
      <c r="A111" t="s">
        <v>82</v>
      </c>
      <c r="B111" t="str">
        <f>VLOOKUP(Table1[[#This Row],[Seat]], Senator!A:B, 2, FALSE)</f>
        <v>Juan Varela</v>
      </c>
      <c r="C111" t="s">
        <v>96</v>
      </c>
      <c r="D111" t="s">
        <v>53</v>
      </c>
    </row>
    <row r="112" spans="1:4">
      <c r="A112" t="s">
        <v>95</v>
      </c>
      <c r="B112" t="str">
        <f>VLOOKUP(Table1[[#This Row],[Seat]], Senator!A:B, 2, FALSE)</f>
        <v>Andrea Vasquez</v>
      </c>
      <c r="C112" t="s">
        <v>96</v>
      </c>
      <c r="D112" t="s">
        <v>53</v>
      </c>
    </row>
    <row r="113" spans="1:4">
      <c r="A113" t="s">
        <v>83</v>
      </c>
      <c r="B113" t="str">
        <f>VLOOKUP(Table1[[#This Row],[Seat]], Senator!A:B, 2, FALSE)</f>
        <v>Annia-Gabrielle Beneche</v>
      </c>
      <c r="C113" t="s">
        <v>96</v>
      </c>
      <c r="D113" t="s">
        <v>53</v>
      </c>
    </row>
    <row r="114" spans="1:4">
      <c r="A114" t="s">
        <v>84</v>
      </c>
      <c r="B114" t="str">
        <f>VLOOKUP(Table1[[#This Row],[Seat]], Senator!A:B, 2, FALSE)</f>
        <v>Jocelyn Condiloro</v>
      </c>
      <c r="C114" t="s">
        <v>96</v>
      </c>
      <c r="D114" t="s">
        <v>53</v>
      </c>
    </row>
    <row r="115" spans="1:4">
      <c r="A115" t="s">
        <v>85</v>
      </c>
      <c r="B115" t="str">
        <f>VLOOKUP(Table1[[#This Row],[Seat]], Senator!A:B, 2, FALSE)</f>
        <v>Andrew Collazo</v>
      </c>
      <c r="C115" t="s">
        <v>96</v>
      </c>
      <c r="D115" t="s">
        <v>53</v>
      </c>
    </row>
    <row r="116" spans="1:4">
      <c r="A116" t="s">
        <v>86</v>
      </c>
      <c r="B116" t="str">
        <f>VLOOKUP(Table1[[#This Row],[Seat]], Senator!A:B, 2, FALSE)</f>
        <v>Kirsten Courts</v>
      </c>
      <c r="C116" t="s">
        <v>96</v>
      </c>
      <c r="D116" t="s">
        <v>53</v>
      </c>
    </row>
    <row r="117" spans="1:4">
      <c r="A117" t="s">
        <v>87</v>
      </c>
      <c r="B117" t="str">
        <f>VLOOKUP(Table1[[#This Row],[Seat]], Senator!A:B, 2, FALSE)</f>
        <v>Nina Rodriguez</v>
      </c>
      <c r="C117" t="s">
        <v>96</v>
      </c>
      <c r="D117" t="s">
        <v>53</v>
      </c>
    </row>
    <row r="118" spans="1:4">
      <c r="A118" t="s">
        <v>88</v>
      </c>
      <c r="B118" t="str">
        <f>VLOOKUP(Table1[[#This Row],[Seat]], Senator!A:B, 2, FALSE)</f>
        <v>Nicholas Benwick</v>
      </c>
      <c r="C118" t="s">
        <v>96</v>
      </c>
      <c r="D118" t="s">
        <v>53</v>
      </c>
    </row>
    <row r="119" spans="1:4">
      <c r="A119" t="s">
        <v>89</v>
      </c>
      <c r="B119" t="str">
        <f>VLOOKUP(Table1[[#This Row],[Seat]], Senator!A:B, 2, FALSE)</f>
        <v>Jordan Lipner</v>
      </c>
      <c r="C119" t="s">
        <v>96</v>
      </c>
      <c r="D119" t="s">
        <v>53</v>
      </c>
    </row>
    <row r="120" spans="1:4">
      <c r="A120" t="s">
        <v>81</v>
      </c>
      <c r="B120" t="str">
        <f>VLOOKUP(Table1[[#This Row],[Seat]], Senator!A:B, 2, FALSE)</f>
        <v>Michael Shen</v>
      </c>
      <c r="C120" t="s">
        <v>96</v>
      </c>
      <c r="D120" t="s">
        <v>97</v>
      </c>
    </row>
    <row r="121" spans="1:4">
      <c r="A121" t="s">
        <v>77</v>
      </c>
      <c r="B121" t="str">
        <f>VLOOKUP(Table1[[#This Row],[Seat]], Senator!A:B, 2, FALSE)</f>
        <v>Danishka Morissette</v>
      </c>
      <c r="C121" t="s">
        <v>96</v>
      </c>
      <c r="D121" t="s">
        <v>91</v>
      </c>
    </row>
    <row r="122" spans="1:4">
      <c r="A122" t="s">
        <v>54</v>
      </c>
      <c r="B122" t="str">
        <f>VLOOKUP(Table1[[#This Row],[Seat]], Senator!A:B, 2, FALSE)</f>
        <v>Anna Reed</v>
      </c>
      <c r="C122" t="s">
        <v>98</v>
      </c>
      <c r="D122" t="s">
        <v>53</v>
      </c>
    </row>
    <row r="123" spans="1:4">
      <c r="A123" t="s">
        <v>55</v>
      </c>
      <c r="B123" t="str">
        <f>VLOOKUP(Table1[[#This Row],[Seat]], Senator!A:B, 2, FALSE)</f>
        <v>Christopher Corelli</v>
      </c>
      <c r="C123" t="s">
        <v>98</v>
      </c>
      <c r="D123" t="s">
        <v>53</v>
      </c>
    </row>
    <row r="124" spans="1:4">
      <c r="A124" t="s">
        <v>56</v>
      </c>
      <c r="B124" t="str">
        <f>VLOOKUP(Table1[[#This Row],[Seat]], Senator!A:B, 2, FALSE)</f>
        <v>Hunter Thoss</v>
      </c>
      <c r="C124" t="s">
        <v>98</v>
      </c>
      <c r="D124" t="s">
        <v>53</v>
      </c>
    </row>
    <row r="125" spans="1:4">
      <c r="A125" t="s">
        <v>57</v>
      </c>
      <c r="B125" t="str">
        <f>VLOOKUP(Table1[[#This Row],[Seat]], Senator!A:B, 2, FALSE)</f>
        <v>Jaci Lim</v>
      </c>
      <c r="C125" t="s">
        <v>98</v>
      </c>
      <c r="D125" t="s">
        <v>53</v>
      </c>
    </row>
    <row r="126" spans="1:4">
      <c r="A126" t="s">
        <v>90</v>
      </c>
      <c r="B126" t="str">
        <f>VLOOKUP(Table1[[#This Row],[Seat]], Senator!A:B, 2, FALSE)</f>
        <v>Adam Caringal</v>
      </c>
      <c r="C126" t="s">
        <v>98</v>
      </c>
      <c r="D126" t="s">
        <v>53</v>
      </c>
    </row>
    <row r="127" spans="1:4">
      <c r="A127" t="s">
        <v>58</v>
      </c>
      <c r="B127" t="str">
        <f>VLOOKUP(Table1[[#This Row],[Seat]], Senator!A:B, 2, FALSE)</f>
        <v>Aiden DiChiara</v>
      </c>
      <c r="C127" t="s">
        <v>98</v>
      </c>
      <c r="D127" t="s">
        <v>53</v>
      </c>
    </row>
    <row r="128" spans="1:4">
      <c r="A128" t="s">
        <v>59</v>
      </c>
      <c r="B128" t="str">
        <f>VLOOKUP(Table1[[#This Row],[Seat]], Senator!A:B, 2, FALSE)</f>
        <v>Owen Sherman</v>
      </c>
      <c r="C128" t="s">
        <v>98</v>
      </c>
      <c r="D128" t="s">
        <v>53</v>
      </c>
    </row>
    <row r="129" spans="1:4">
      <c r="A129" t="s">
        <v>60</v>
      </c>
      <c r="B129" t="str">
        <f>VLOOKUP(Table1[[#This Row],[Seat]], Senator!A:B, 2, FALSE)</f>
        <v>Dyne' Smith</v>
      </c>
      <c r="C129" t="s">
        <v>98</v>
      </c>
      <c r="D129" t="s">
        <v>53</v>
      </c>
    </row>
    <row r="130" spans="1:4">
      <c r="A130" t="s">
        <v>61</v>
      </c>
      <c r="B130" t="str">
        <f>VLOOKUP(Table1[[#This Row],[Seat]], Senator!A:B, 2, FALSE)</f>
        <v>Daisy Trejo Hernandez</v>
      </c>
      <c r="C130" t="s">
        <v>98</v>
      </c>
      <c r="D130" t="s">
        <v>53</v>
      </c>
    </row>
    <row r="131" spans="1:4">
      <c r="A131" t="s">
        <v>62</v>
      </c>
      <c r="B131" t="str">
        <f>VLOOKUP(Table1[[#This Row],[Seat]], Senator!A:B, 2, FALSE)</f>
        <v>Jordan Metellus</v>
      </c>
      <c r="C131" t="s">
        <v>98</v>
      </c>
      <c r="D131" t="s">
        <v>53</v>
      </c>
    </row>
    <row r="132" spans="1:4">
      <c r="A132" t="s">
        <v>63</v>
      </c>
      <c r="B132" t="str">
        <f>VLOOKUP(Table1[[#This Row],[Seat]], Senator!A:B, 2, FALSE)</f>
        <v>Samuel Rose</v>
      </c>
      <c r="C132" t="s">
        <v>98</v>
      </c>
      <c r="D132" t="s">
        <v>53</v>
      </c>
    </row>
    <row r="133" spans="1:4">
      <c r="A133" t="s">
        <v>64</v>
      </c>
      <c r="B133" t="str">
        <f>VLOOKUP(Table1[[#This Row],[Seat]], Senator!A:B, 2, FALSE)</f>
        <v>Kieran Connolly</v>
      </c>
      <c r="C133" t="s">
        <v>98</v>
      </c>
      <c r="D133" t="s">
        <v>53</v>
      </c>
    </row>
    <row r="134" spans="1:4">
      <c r="A134" t="s">
        <v>65</v>
      </c>
      <c r="B134" t="str">
        <f>VLOOKUP(Table1[[#This Row],[Seat]], Senator!A:B, 2, FALSE)</f>
        <v>Katrina Gomerov</v>
      </c>
      <c r="C134" t="s">
        <v>98</v>
      </c>
      <c r="D134" t="s">
        <v>53</v>
      </c>
    </row>
    <row r="135" spans="1:4">
      <c r="A135" t="s">
        <v>66</v>
      </c>
      <c r="B135" t="str">
        <f>VLOOKUP(Table1[[#This Row],[Seat]], Senator!A:B, 2, FALSE)</f>
        <v>Jason Hameed</v>
      </c>
      <c r="C135" t="s">
        <v>98</v>
      </c>
      <c r="D135" t="s">
        <v>53</v>
      </c>
    </row>
    <row r="136" spans="1:4">
      <c r="A136" t="s">
        <v>67</v>
      </c>
      <c r="B136" t="str">
        <f>VLOOKUP(Table1[[#This Row],[Seat]], Senator!A:B, 2, FALSE)</f>
        <v>Ryan Kaufman</v>
      </c>
      <c r="C136" t="s">
        <v>98</v>
      </c>
      <c r="D136" t="s">
        <v>53</v>
      </c>
    </row>
    <row r="137" spans="1:4">
      <c r="A137" t="s">
        <v>68</v>
      </c>
      <c r="B137" t="str">
        <f>VLOOKUP(Table1[[#This Row],[Seat]], Senator!A:B, 2, FALSE)</f>
        <v>Grace Rudie</v>
      </c>
      <c r="C137" t="s">
        <v>98</v>
      </c>
      <c r="D137" t="s">
        <v>53</v>
      </c>
    </row>
    <row r="138" spans="1:4">
      <c r="A138" t="s">
        <v>69</v>
      </c>
      <c r="B138" t="str">
        <f>VLOOKUP(Table1[[#This Row],[Seat]], Senator!A:B, 2, FALSE)</f>
        <v>Zachary Gaudio</v>
      </c>
      <c r="C138" t="s">
        <v>98</v>
      </c>
      <c r="D138" t="s">
        <v>53</v>
      </c>
    </row>
    <row r="139" spans="1:4">
      <c r="A139" t="s">
        <v>70</v>
      </c>
      <c r="B139" t="str">
        <f>VLOOKUP(Table1[[#This Row],[Seat]], Senator!A:B, 2, FALSE)</f>
        <v>Khushi Chauhan</v>
      </c>
      <c r="C139" t="s">
        <v>98</v>
      </c>
      <c r="D139" t="s">
        <v>53</v>
      </c>
    </row>
    <row r="140" spans="1:4">
      <c r="A140" t="s">
        <v>71</v>
      </c>
      <c r="B140" t="str">
        <f>VLOOKUP(Table1[[#This Row],[Seat]], Senator!A:B, 2, FALSE)</f>
        <v>Bobby Escobar</v>
      </c>
      <c r="C140" t="s">
        <v>98</v>
      </c>
      <c r="D140" t="s">
        <v>53</v>
      </c>
    </row>
    <row r="141" spans="1:4">
      <c r="A141" t="s">
        <v>92</v>
      </c>
      <c r="B141" t="str">
        <f>VLOOKUP(Table1[[#This Row],[Seat]], Senator!A:B, 2, FALSE)</f>
        <v>Meriam Naguib</v>
      </c>
      <c r="C141" t="s">
        <v>98</v>
      </c>
      <c r="D141" t="s">
        <v>53</v>
      </c>
    </row>
    <row r="142" spans="1:4">
      <c r="A142" t="s">
        <v>99</v>
      </c>
      <c r="B142" t="str">
        <f>VLOOKUP(Table1[[#This Row],[Seat]], Senator!A:B, 2, FALSE)</f>
        <v>Katrina Wangen</v>
      </c>
      <c r="C142" t="s">
        <v>98</v>
      </c>
      <c r="D142" t="s">
        <v>53</v>
      </c>
    </row>
    <row r="143" spans="1:4">
      <c r="A143" t="s">
        <v>72</v>
      </c>
      <c r="B143" t="str">
        <f>VLOOKUP(Table1[[#This Row],[Seat]], Senator!A:B, 2, FALSE)</f>
        <v>Joshua Hendry</v>
      </c>
      <c r="C143" t="s">
        <v>98</v>
      </c>
      <c r="D143" t="s">
        <v>53</v>
      </c>
    </row>
    <row r="144" spans="1:4">
      <c r="A144" t="s">
        <v>73</v>
      </c>
      <c r="B144" t="str">
        <f>VLOOKUP(Table1[[#This Row],[Seat]], Senator!A:B, 2, FALSE)</f>
        <v>Kamalakkannan Ravi</v>
      </c>
      <c r="C144" t="s">
        <v>98</v>
      </c>
      <c r="D144" t="s">
        <v>53</v>
      </c>
    </row>
    <row r="145" spans="1:4">
      <c r="A145" t="s">
        <v>74</v>
      </c>
      <c r="B145" t="str">
        <f>VLOOKUP(Table1[[#This Row],[Seat]], Senator!A:B, 2, FALSE)</f>
        <v>Dylan Hall</v>
      </c>
      <c r="C145" t="s">
        <v>98</v>
      </c>
      <c r="D145" t="s">
        <v>53</v>
      </c>
    </row>
    <row r="146" spans="1:4">
      <c r="A146" t="s">
        <v>75</v>
      </c>
      <c r="B146" t="str">
        <f>VLOOKUP(Table1[[#This Row],[Seat]], Senator!A:B, 2, FALSE)</f>
        <v>Ella Widerberg</v>
      </c>
      <c r="C146" t="s">
        <v>98</v>
      </c>
      <c r="D146" t="s">
        <v>53</v>
      </c>
    </row>
    <row r="147" spans="1:4">
      <c r="A147" t="s">
        <v>76</v>
      </c>
      <c r="B147" t="str">
        <f>VLOOKUP(Table1[[#This Row],[Seat]], Senator!A:B, 2, FALSE)</f>
        <v>Coursen Greene</v>
      </c>
      <c r="C147" t="s">
        <v>98</v>
      </c>
      <c r="D147" t="s">
        <v>53</v>
      </c>
    </row>
    <row r="148" spans="1:4">
      <c r="A148" t="s">
        <v>77</v>
      </c>
      <c r="B148" t="str">
        <f>VLOOKUP(Table1[[#This Row],[Seat]], Senator!A:B, 2, FALSE)</f>
        <v>Danishka Morissette</v>
      </c>
      <c r="C148" t="s">
        <v>98</v>
      </c>
      <c r="D148" t="s">
        <v>53</v>
      </c>
    </row>
    <row r="149" spans="1:4">
      <c r="A149" t="s">
        <v>78</v>
      </c>
      <c r="B149" t="str">
        <f>VLOOKUP(Table1[[#This Row],[Seat]], Senator!A:B, 2, FALSE)</f>
        <v>Zoe Rubin</v>
      </c>
      <c r="C149" t="s">
        <v>98</v>
      </c>
      <c r="D149" t="s">
        <v>53</v>
      </c>
    </row>
    <row r="150" spans="1:4">
      <c r="A150" t="s">
        <v>94</v>
      </c>
      <c r="B150" t="str">
        <f>VLOOKUP(Table1[[#This Row],[Seat]], Senator!A:B, 2, FALSE)</f>
        <v>Haleema Al-Qudah</v>
      </c>
      <c r="C150" t="s">
        <v>98</v>
      </c>
      <c r="D150" t="s">
        <v>53</v>
      </c>
    </row>
    <row r="151" spans="1:4">
      <c r="A151" t="s">
        <v>79</v>
      </c>
      <c r="B151" t="str">
        <f>VLOOKUP(Table1[[#This Row],[Seat]], Senator!A:B, 2, FALSE)</f>
        <v>Rajan Jinadra</v>
      </c>
      <c r="C151" t="s">
        <v>98</v>
      </c>
      <c r="D151" t="s">
        <v>53</v>
      </c>
    </row>
    <row r="152" spans="1:4">
      <c r="A152" t="s">
        <v>80</v>
      </c>
      <c r="B152" t="str">
        <f>VLOOKUP(Table1[[#This Row],[Seat]], Senator!A:B, 2, FALSE)</f>
        <v>Cameron Renda</v>
      </c>
      <c r="C152" t="s">
        <v>98</v>
      </c>
      <c r="D152" t="s">
        <v>53</v>
      </c>
    </row>
    <row r="153" spans="1:4">
      <c r="A153" t="s">
        <v>81</v>
      </c>
      <c r="B153" t="str">
        <f>VLOOKUP(Table1[[#This Row],[Seat]], Senator!A:B, 2, FALSE)</f>
        <v>Michael Shen</v>
      </c>
      <c r="C153" t="s">
        <v>98</v>
      </c>
      <c r="D153" t="s">
        <v>53</v>
      </c>
    </row>
    <row r="154" spans="1:4">
      <c r="A154" t="s">
        <v>82</v>
      </c>
      <c r="B154" t="str">
        <f>VLOOKUP(Table1[[#This Row],[Seat]], Senator!A:B, 2, FALSE)</f>
        <v>Juan Varela</v>
      </c>
      <c r="C154" t="s">
        <v>98</v>
      </c>
      <c r="D154" t="s">
        <v>53</v>
      </c>
    </row>
    <row r="155" spans="1:4">
      <c r="A155" t="s">
        <v>95</v>
      </c>
      <c r="B155" t="str">
        <f>VLOOKUP(Table1[[#This Row],[Seat]], Senator!A:B, 2, FALSE)</f>
        <v>Andrea Vasquez</v>
      </c>
      <c r="C155" t="s">
        <v>98</v>
      </c>
      <c r="D155" t="s">
        <v>53</v>
      </c>
    </row>
    <row r="156" spans="1:4">
      <c r="A156" t="s">
        <v>83</v>
      </c>
      <c r="B156" t="str">
        <f>VLOOKUP(Table1[[#This Row],[Seat]], Senator!A:B, 2, FALSE)</f>
        <v>Annia-Gabrielle Beneche</v>
      </c>
      <c r="C156" t="s">
        <v>98</v>
      </c>
      <c r="D156" t="s">
        <v>53</v>
      </c>
    </row>
    <row r="157" spans="1:4">
      <c r="A157" t="s">
        <v>84</v>
      </c>
      <c r="B157" t="str">
        <f>VLOOKUP(Table1[[#This Row],[Seat]], Senator!A:B, 2, FALSE)</f>
        <v>Jocelyn Condiloro</v>
      </c>
      <c r="C157" t="s">
        <v>98</v>
      </c>
      <c r="D157" t="s">
        <v>53</v>
      </c>
    </row>
    <row r="158" spans="1:4">
      <c r="A158" t="s">
        <v>85</v>
      </c>
      <c r="B158" t="str">
        <f>VLOOKUP(Table1[[#This Row],[Seat]], Senator!A:B, 2, FALSE)</f>
        <v>Andrew Collazo</v>
      </c>
      <c r="C158" t="s">
        <v>98</v>
      </c>
      <c r="D158" t="s">
        <v>53</v>
      </c>
    </row>
    <row r="159" spans="1:4">
      <c r="A159" t="s">
        <v>86</v>
      </c>
      <c r="B159" t="str">
        <f>VLOOKUP(Table1[[#This Row],[Seat]], Senator!A:B, 2, FALSE)</f>
        <v>Kirsten Courts</v>
      </c>
      <c r="C159" t="s">
        <v>98</v>
      </c>
      <c r="D159" t="s">
        <v>53</v>
      </c>
    </row>
    <row r="160" spans="1:4">
      <c r="A160" t="s">
        <v>87</v>
      </c>
      <c r="B160" t="str">
        <f>VLOOKUP(Table1[[#This Row],[Seat]], Senator!A:B, 2, FALSE)</f>
        <v>Nina Rodriguez</v>
      </c>
      <c r="C160" t="s">
        <v>98</v>
      </c>
      <c r="D160" t="s">
        <v>53</v>
      </c>
    </row>
    <row r="161" spans="1:4">
      <c r="A161" t="s">
        <v>88</v>
      </c>
      <c r="B161" t="str">
        <f>VLOOKUP(Table1[[#This Row],[Seat]], Senator!A:B, 2, FALSE)</f>
        <v>Nicholas Benwick</v>
      </c>
      <c r="C161" t="s">
        <v>98</v>
      </c>
      <c r="D161" t="s">
        <v>53</v>
      </c>
    </row>
    <row r="162" spans="1:4">
      <c r="A162" t="s">
        <v>89</v>
      </c>
      <c r="B162" t="str">
        <f>VLOOKUP(Table1[[#This Row],[Seat]], Senator!A:B, 2, FALSE)</f>
        <v>Jordan Lipner</v>
      </c>
      <c r="C162" t="s">
        <v>98</v>
      </c>
      <c r="D162" t="s">
        <v>53</v>
      </c>
    </row>
    <row r="163" spans="1:4">
      <c r="A163" t="s">
        <v>51</v>
      </c>
      <c r="B163" t="str">
        <f>VLOOKUP(Table1[[#This Row],[Seat]], Senator!A:B, 2, FALSE)</f>
        <v>Amanda Lazo</v>
      </c>
      <c r="C163" t="s">
        <v>98</v>
      </c>
      <c r="D163" t="s">
        <v>91</v>
      </c>
    </row>
    <row r="164" spans="1:4">
      <c r="A164" t="s">
        <v>51</v>
      </c>
      <c r="B164" t="str">
        <f>VLOOKUP(Table1[[#This Row],[Seat]], Senator!A:B, 2, FALSE)</f>
        <v>Amanda Lazo</v>
      </c>
      <c r="C164" t="s">
        <v>100</v>
      </c>
      <c r="D164" t="s">
        <v>53</v>
      </c>
    </row>
    <row r="165" spans="1:4">
      <c r="A165" t="s">
        <v>57</v>
      </c>
      <c r="B165" t="str">
        <f>VLOOKUP(Table1[[#This Row],[Seat]], Senator!A:B, 2, FALSE)</f>
        <v>Jaci Lim</v>
      </c>
      <c r="C165" t="s">
        <v>100</v>
      </c>
      <c r="D165" t="s">
        <v>53</v>
      </c>
    </row>
    <row r="166" spans="1:4">
      <c r="A166" t="s">
        <v>90</v>
      </c>
      <c r="B166" t="str">
        <f>VLOOKUP(Table1[[#This Row],[Seat]], Senator!A:B, 2, FALSE)</f>
        <v>Adam Caringal</v>
      </c>
      <c r="C166" t="s">
        <v>100</v>
      </c>
      <c r="D166" t="s">
        <v>53</v>
      </c>
    </row>
    <row r="167" spans="1:4">
      <c r="A167" t="s">
        <v>58</v>
      </c>
      <c r="B167" t="str">
        <f>VLOOKUP(Table1[[#This Row],[Seat]], Senator!A:B, 2, FALSE)</f>
        <v>Aiden DiChiara</v>
      </c>
      <c r="C167" t="s">
        <v>100</v>
      </c>
      <c r="D167" t="s">
        <v>53</v>
      </c>
    </row>
    <row r="168" spans="1:4">
      <c r="A168" t="s">
        <v>60</v>
      </c>
      <c r="B168" t="str">
        <f>VLOOKUP(Table1[[#This Row],[Seat]], Senator!A:B, 2, FALSE)</f>
        <v>Dyne' Smith</v>
      </c>
      <c r="C168" t="s">
        <v>100</v>
      </c>
      <c r="D168" t="s">
        <v>53</v>
      </c>
    </row>
    <row r="169" spans="1:4">
      <c r="A169" t="s">
        <v>64</v>
      </c>
      <c r="B169" t="str">
        <f>VLOOKUP(Table1[[#This Row],[Seat]], Senator!A:B, 2, FALSE)</f>
        <v>Kieran Connolly</v>
      </c>
      <c r="C169" t="s">
        <v>100</v>
      </c>
      <c r="D169" t="s">
        <v>53</v>
      </c>
    </row>
    <row r="170" spans="1:4">
      <c r="A170" t="s">
        <v>66</v>
      </c>
      <c r="B170" t="str">
        <f>VLOOKUP(Table1[[#This Row],[Seat]], Senator!A:B, 2, FALSE)</f>
        <v>Jason Hameed</v>
      </c>
      <c r="C170" t="s">
        <v>100</v>
      </c>
      <c r="D170" t="s">
        <v>53</v>
      </c>
    </row>
    <row r="171" spans="1:4">
      <c r="A171" t="s">
        <v>67</v>
      </c>
      <c r="B171" t="str">
        <f>VLOOKUP(Table1[[#This Row],[Seat]], Senator!A:B, 2, FALSE)</f>
        <v>Ryan Kaufman</v>
      </c>
      <c r="C171" t="s">
        <v>100</v>
      </c>
      <c r="D171" t="s">
        <v>53</v>
      </c>
    </row>
    <row r="172" spans="1:4">
      <c r="A172" t="s">
        <v>77</v>
      </c>
      <c r="B172" t="str">
        <f>VLOOKUP(Table1[[#This Row],[Seat]], Senator!A:B, 2, FALSE)</f>
        <v>Danishka Morissette</v>
      </c>
      <c r="C172" t="s">
        <v>100</v>
      </c>
      <c r="D172" t="s">
        <v>53</v>
      </c>
    </row>
    <row r="173" spans="1:4">
      <c r="A173" t="s">
        <v>78</v>
      </c>
      <c r="B173" t="str">
        <f>VLOOKUP(Table1[[#This Row],[Seat]], Senator!A:B, 2, FALSE)</f>
        <v>Zoe Rubin</v>
      </c>
      <c r="C173" t="s">
        <v>100</v>
      </c>
      <c r="D173" t="s">
        <v>53</v>
      </c>
    </row>
    <row r="174" spans="1:4">
      <c r="A174" t="s">
        <v>94</v>
      </c>
      <c r="B174" t="str">
        <f>VLOOKUP(Table1[[#This Row],[Seat]], Senator!A:B, 2, FALSE)</f>
        <v>Haleema Al-Qudah</v>
      </c>
      <c r="C174" t="s">
        <v>100</v>
      </c>
      <c r="D174" t="s">
        <v>53</v>
      </c>
    </row>
    <row r="175" spans="1:4">
      <c r="A175" t="s">
        <v>85</v>
      </c>
      <c r="B175" t="str">
        <f>VLOOKUP(Table1[[#This Row],[Seat]], Senator!A:B, 2, FALSE)</f>
        <v>Andrew Collazo</v>
      </c>
      <c r="C175" t="s">
        <v>100</v>
      </c>
      <c r="D175" t="s">
        <v>53</v>
      </c>
    </row>
    <row r="176" spans="1:4">
      <c r="A176" t="s">
        <v>54</v>
      </c>
      <c r="B176" t="str">
        <f>VLOOKUP(Table1[[#This Row],[Seat]], Senator!A:B, 2, FALSE)</f>
        <v>Anna Reed</v>
      </c>
      <c r="C176" t="s">
        <v>100</v>
      </c>
      <c r="D176" t="s">
        <v>97</v>
      </c>
    </row>
    <row r="177" spans="1:4">
      <c r="A177" t="s">
        <v>55</v>
      </c>
      <c r="B177" t="str">
        <f>VLOOKUP(Table1[[#This Row],[Seat]], Senator!A:B, 2, FALSE)</f>
        <v>Christopher Corelli</v>
      </c>
      <c r="C177" t="s">
        <v>100</v>
      </c>
      <c r="D177" t="s">
        <v>97</v>
      </c>
    </row>
    <row r="178" spans="1:4">
      <c r="A178" t="s">
        <v>56</v>
      </c>
      <c r="B178" t="str">
        <f>VLOOKUP(Table1[[#This Row],[Seat]], Senator!A:B, 2, FALSE)</f>
        <v>Hunter Thoss</v>
      </c>
      <c r="C178" t="s">
        <v>100</v>
      </c>
      <c r="D178" t="s">
        <v>97</v>
      </c>
    </row>
    <row r="179" spans="1:4">
      <c r="A179" t="s">
        <v>59</v>
      </c>
      <c r="B179" t="str">
        <f>VLOOKUP(Table1[[#This Row],[Seat]], Senator!A:B, 2, FALSE)</f>
        <v>Owen Sherman</v>
      </c>
      <c r="C179" t="s">
        <v>100</v>
      </c>
      <c r="D179" t="s">
        <v>97</v>
      </c>
    </row>
    <row r="180" spans="1:4">
      <c r="A180" t="s">
        <v>61</v>
      </c>
      <c r="B180" t="str">
        <f>VLOOKUP(Table1[[#This Row],[Seat]], Senator!A:B, 2, FALSE)</f>
        <v>Daisy Trejo Hernandez</v>
      </c>
      <c r="C180" t="s">
        <v>100</v>
      </c>
      <c r="D180" t="s">
        <v>97</v>
      </c>
    </row>
    <row r="181" spans="1:4">
      <c r="A181" t="s">
        <v>62</v>
      </c>
      <c r="B181" t="str">
        <f>VLOOKUP(Table1[[#This Row],[Seat]], Senator!A:B, 2, FALSE)</f>
        <v>Jordan Metellus</v>
      </c>
      <c r="C181" t="s">
        <v>100</v>
      </c>
      <c r="D181" t="s">
        <v>97</v>
      </c>
    </row>
    <row r="182" spans="1:4">
      <c r="A182" t="s">
        <v>63</v>
      </c>
      <c r="B182" t="str">
        <f>VLOOKUP(Table1[[#This Row],[Seat]], Senator!A:B, 2, FALSE)</f>
        <v>Samuel Rose</v>
      </c>
      <c r="C182" t="s">
        <v>100</v>
      </c>
      <c r="D182" t="s">
        <v>97</v>
      </c>
    </row>
    <row r="183" spans="1:4">
      <c r="A183" t="s">
        <v>65</v>
      </c>
      <c r="B183" t="str">
        <f>VLOOKUP(Table1[[#This Row],[Seat]], Senator!A:B, 2, FALSE)</f>
        <v>Katrina Gomerov</v>
      </c>
      <c r="C183" t="s">
        <v>100</v>
      </c>
      <c r="D183" t="s">
        <v>97</v>
      </c>
    </row>
    <row r="184" spans="1:4">
      <c r="A184" t="s">
        <v>68</v>
      </c>
      <c r="B184" t="str">
        <f>VLOOKUP(Table1[[#This Row],[Seat]], Senator!A:B, 2, FALSE)</f>
        <v>Grace Rudie</v>
      </c>
      <c r="C184" t="s">
        <v>100</v>
      </c>
      <c r="D184" t="s">
        <v>97</v>
      </c>
    </row>
    <row r="185" spans="1:4">
      <c r="A185" t="s">
        <v>69</v>
      </c>
      <c r="B185" t="str">
        <f>VLOOKUP(Table1[[#This Row],[Seat]], Senator!A:B, 2, FALSE)</f>
        <v>Zachary Gaudio</v>
      </c>
      <c r="C185" t="s">
        <v>100</v>
      </c>
      <c r="D185" t="s">
        <v>97</v>
      </c>
    </row>
    <row r="186" spans="1:4">
      <c r="A186" t="s">
        <v>70</v>
      </c>
      <c r="B186" t="str">
        <f>VLOOKUP(Table1[[#This Row],[Seat]], Senator!A:B, 2, FALSE)</f>
        <v>Khushi Chauhan</v>
      </c>
      <c r="C186" t="s">
        <v>100</v>
      </c>
      <c r="D186" t="s">
        <v>97</v>
      </c>
    </row>
    <row r="187" spans="1:4">
      <c r="A187" t="s">
        <v>71</v>
      </c>
      <c r="B187" t="str">
        <f>VLOOKUP(Table1[[#This Row],[Seat]], Senator!A:B, 2, FALSE)</f>
        <v>Bobby Escobar</v>
      </c>
      <c r="C187" t="s">
        <v>100</v>
      </c>
      <c r="D187" t="s">
        <v>97</v>
      </c>
    </row>
    <row r="188" spans="1:4">
      <c r="A188" t="s">
        <v>92</v>
      </c>
      <c r="B188" t="str">
        <f>VLOOKUP(Table1[[#This Row],[Seat]], Senator!A:B, 2, FALSE)</f>
        <v>Meriam Naguib</v>
      </c>
      <c r="C188" t="s">
        <v>100</v>
      </c>
      <c r="D188" t="s">
        <v>97</v>
      </c>
    </row>
    <row r="189" spans="1:4">
      <c r="A189" t="s">
        <v>99</v>
      </c>
      <c r="B189" t="str">
        <f>VLOOKUP(Table1[[#This Row],[Seat]], Senator!A:B, 2, FALSE)</f>
        <v>Katrina Wangen</v>
      </c>
      <c r="C189" t="s">
        <v>100</v>
      </c>
      <c r="D189" t="s">
        <v>97</v>
      </c>
    </row>
    <row r="190" spans="1:4">
      <c r="A190" t="s">
        <v>72</v>
      </c>
      <c r="B190" t="str">
        <f>VLOOKUP(Table1[[#This Row],[Seat]], Senator!A:B, 2, FALSE)</f>
        <v>Joshua Hendry</v>
      </c>
      <c r="C190" t="s">
        <v>100</v>
      </c>
      <c r="D190" t="s">
        <v>97</v>
      </c>
    </row>
    <row r="191" spans="1:4">
      <c r="A191" t="s">
        <v>73</v>
      </c>
      <c r="B191" t="str">
        <f>VLOOKUP(Table1[[#This Row],[Seat]], Senator!A:B, 2, FALSE)</f>
        <v>Kamalakkannan Ravi</v>
      </c>
      <c r="C191" t="s">
        <v>100</v>
      </c>
      <c r="D191" t="s">
        <v>97</v>
      </c>
    </row>
    <row r="192" spans="1:4">
      <c r="A192" t="s">
        <v>74</v>
      </c>
      <c r="B192" t="str">
        <f>VLOOKUP(Table1[[#This Row],[Seat]], Senator!A:B, 2, FALSE)</f>
        <v>Dylan Hall</v>
      </c>
      <c r="C192" t="s">
        <v>100</v>
      </c>
      <c r="D192" t="s">
        <v>97</v>
      </c>
    </row>
    <row r="193" spans="1:4">
      <c r="A193" t="s">
        <v>75</v>
      </c>
      <c r="B193" t="str">
        <f>VLOOKUP(Table1[[#This Row],[Seat]], Senator!A:B, 2, FALSE)</f>
        <v>Ella Widerberg</v>
      </c>
      <c r="C193" t="s">
        <v>100</v>
      </c>
      <c r="D193" t="s">
        <v>97</v>
      </c>
    </row>
    <row r="194" spans="1:4">
      <c r="A194" t="s">
        <v>76</v>
      </c>
      <c r="B194" t="str">
        <f>VLOOKUP(Table1[[#This Row],[Seat]], Senator!A:B, 2, FALSE)</f>
        <v>Coursen Greene</v>
      </c>
      <c r="C194" t="s">
        <v>100</v>
      </c>
      <c r="D194" t="s">
        <v>97</v>
      </c>
    </row>
    <row r="195" spans="1:4">
      <c r="A195" t="s">
        <v>79</v>
      </c>
      <c r="B195" t="str">
        <f>VLOOKUP(Table1[[#This Row],[Seat]], Senator!A:B, 2, FALSE)</f>
        <v>Rajan Jinadra</v>
      </c>
      <c r="C195" t="s">
        <v>100</v>
      </c>
      <c r="D195" t="s">
        <v>97</v>
      </c>
    </row>
    <row r="196" spans="1:4">
      <c r="A196" t="s">
        <v>101</v>
      </c>
      <c r="B196" t="str">
        <f>VLOOKUP(Table1[[#This Row],[Seat]], Senator!A:B, 2, FALSE)</f>
        <v>Allison Pohlmann</v>
      </c>
      <c r="C196" t="s">
        <v>100</v>
      </c>
      <c r="D196" t="s">
        <v>97</v>
      </c>
    </row>
    <row r="197" spans="1:4">
      <c r="A197" t="s">
        <v>80</v>
      </c>
      <c r="B197" t="str">
        <f>VLOOKUP(Table1[[#This Row],[Seat]], Senator!A:B, 2, FALSE)</f>
        <v>Cameron Renda</v>
      </c>
      <c r="C197" t="s">
        <v>100</v>
      </c>
      <c r="D197" t="s">
        <v>97</v>
      </c>
    </row>
    <row r="198" spans="1:4">
      <c r="A198" t="s">
        <v>102</v>
      </c>
      <c r="B198" t="str">
        <f>VLOOKUP(Table1[[#This Row],[Seat]], Senator!A:B, 2, FALSE)</f>
        <v>Laurel Richmond</v>
      </c>
      <c r="C198" t="s">
        <v>100</v>
      </c>
      <c r="D198" t="s">
        <v>97</v>
      </c>
    </row>
    <row r="199" spans="1:4">
      <c r="A199" t="s">
        <v>81</v>
      </c>
      <c r="B199" t="str">
        <f>VLOOKUP(Table1[[#This Row],[Seat]], Senator!A:B, 2, FALSE)</f>
        <v>Michael Shen</v>
      </c>
      <c r="C199" t="s">
        <v>100</v>
      </c>
      <c r="D199" t="s">
        <v>97</v>
      </c>
    </row>
    <row r="200" spans="1:4">
      <c r="A200" t="s">
        <v>82</v>
      </c>
      <c r="B200" t="str">
        <f>VLOOKUP(Table1[[#This Row],[Seat]], Senator!A:B, 2, FALSE)</f>
        <v>Juan Varela</v>
      </c>
      <c r="C200" t="s">
        <v>100</v>
      </c>
      <c r="D200" t="s">
        <v>97</v>
      </c>
    </row>
    <row r="201" spans="1:4">
      <c r="A201" t="s">
        <v>83</v>
      </c>
      <c r="B201" t="str">
        <f>VLOOKUP(Table1[[#This Row],[Seat]], Senator!A:B, 2, FALSE)</f>
        <v>Annia-Gabrielle Beneche</v>
      </c>
      <c r="C201" t="s">
        <v>100</v>
      </c>
      <c r="D201" t="s">
        <v>97</v>
      </c>
    </row>
    <row r="202" spans="1:4">
      <c r="A202" t="s">
        <v>84</v>
      </c>
      <c r="B202" t="str">
        <f>VLOOKUP(Table1[[#This Row],[Seat]], Senator!A:B, 2, FALSE)</f>
        <v>Jocelyn Condiloro</v>
      </c>
      <c r="C202" t="s">
        <v>100</v>
      </c>
      <c r="D202" t="s">
        <v>97</v>
      </c>
    </row>
    <row r="203" spans="1:4">
      <c r="A203" t="s">
        <v>87</v>
      </c>
      <c r="B203" t="str">
        <f>VLOOKUP(Table1[[#This Row],[Seat]], Senator!A:B, 2, FALSE)</f>
        <v>Nina Rodriguez</v>
      </c>
      <c r="C203" t="s">
        <v>100</v>
      </c>
      <c r="D203" t="s">
        <v>97</v>
      </c>
    </row>
    <row r="204" spans="1:4">
      <c r="A204" t="s">
        <v>88</v>
      </c>
      <c r="B204" t="str">
        <f>VLOOKUP(Table1[[#This Row],[Seat]], Senator!A:B, 2, FALSE)</f>
        <v>Nicholas Benwick</v>
      </c>
      <c r="C204" t="s">
        <v>100</v>
      </c>
      <c r="D204" t="s">
        <v>97</v>
      </c>
    </row>
    <row r="205" spans="1:4">
      <c r="A205" t="s">
        <v>89</v>
      </c>
      <c r="B205" t="str">
        <f>VLOOKUP(Table1[[#This Row],[Seat]], Senator!A:B, 2, FALSE)</f>
        <v>Jordan Lipner</v>
      </c>
      <c r="C205" t="s">
        <v>100</v>
      </c>
      <c r="D205" t="s">
        <v>97</v>
      </c>
    </row>
    <row r="206" spans="1:4">
      <c r="A206" t="s">
        <v>95</v>
      </c>
      <c r="B206" t="str">
        <f>VLOOKUP(Table1[[#This Row],[Seat]], Senator!A:B, 2, FALSE)</f>
        <v>Andrea Vasquez</v>
      </c>
      <c r="C206" t="s">
        <v>100</v>
      </c>
      <c r="D206" t="s">
        <v>91</v>
      </c>
    </row>
    <row r="207" spans="1:4">
      <c r="A207" t="s">
        <v>103</v>
      </c>
      <c r="B207" t="str">
        <f>VLOOKUP(Table1[[#This Row],[Seat]], Senator!A:B, 2, FALSE)</f>
        <v>Allison Pohlmann</v>
      </c>
      <c r="C207" t="s">
        <v>100</v>
      </c>
      <c r="D207" t="s">
        <v>91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85405-AD72-4BC7-9598-80D94E8434B6}">
  <dimension ref="A1:B86"/>
  <sheetViews>
    <sheetView workbookViewId="0">
      <selection activeCell="B72" sqref="B72"/>
    </sheetView>
  </sheetViews>
  <sheetFormatPr defaultRowHeight="14.45"/>
  <cols>
    <col min="1" max="1" width="43.42578125" customWidth="1"/>
    <col min="2" max="2" width="20.28515625" customWidth="1"/>
  </cols>
  <sheetData>
    <row r="1" spans="1:2">
      <c r="A1" t="s">
        <v>104</v>
      </c>
      <c r="B1" t="s">
        <v>105</v>
      </c>
    </row>
    <row r="2" spans="1:2">
      <c r="A2" t="s">
        <v>51</v>
      </c>
      <c r="B2" t="s">
        <v>5</v>
      </c>
    </row>
    <row r="3" spans="1:2">
      <c r="A3" t="s">
        <v>106</v>
      </c>
      <c r="B3">
        <v>0</v>
      </c>
    </row>
    <row r="4" spans="1:2">
      <c r="A4" t="s">
        <v>107</v>
      </c>
      <c r="B4">
        <v>0</v>
      </c>
    </row>
    <row r="5" spans="1:2">
      <c r="A5" t="s">
        <v>54</v>
      </c>
      <c r="B5" t="s">
        <v>8</v>
      </c>
    </row>
    <row r="6" spans="1:2">
      <c r="B6">
        <v>2</v>
      </c>
    </row>
    <row r="7" spans="1:2">
      <c r="A7" t="s">
        <v>55</v>
      </c>
      <c r="B7" t="s">
        <v>12</v>
      </c>
    </row>
    <row r="8" spans="1:2">
      <c r="A8" t="s">
        <v>56</v>
      </c>
      <c r="B8" t="s">
        <v>21</v>
      </c>
    </row>
    <row r="9" spans="1:2">
      <c r="A9" t="s">
        <v>108</v>
      </c>
      <c r="B9">
        <v>0</v>
      </c>
    </row>
    <row r="10" spans="1:2">
      <c r="A10" t="s">
        <v>57</v>
      </c>
      <c r="B10" t="s">
        <v>22</v>
      </c>
    </row>
    <row r="11" spans="1:2">
      <c r="A11" t="s">
        <v>109</v>
      </c>
      <c r="B11">
        <v>0</v>
      </c>
    </row>
    <row r="12" spans="1:2">
      <c r="A12" t="s">
        <v>110</v>
      </c>
      <c r="B12">
        <v>0</v>
      </c>
    </row>
    <row r="13" spans="1:2">
      <c r="A13" t="s">
        <v>111</v>
      </c>
      <c r="B13">
        <v>0</v>
      </c>
    </row>
    <row r="14" spans="1:2">
      <c r="A14" t="s">
        <v>112</v>
      </c>
      <c r="B14">
        <v>0</v>
      </c>
    </row>
    <row r="15" spans="1:2">
      <c r="B15">
        <v>5</v>
      </c>
    </row>
    <row r="16" spans="1:2">
      <c r="A16" t="s">
        <v>90</v>
      </c>
      <c r="B16" t="s">
        <v>2</v>
      </c>
    </row>
    <row r="17" spans="1:2">
      <c r="A17" t="s">
        <v>58</v>
      </c>
      <c r="B17" t="s">
        <v>3</v>
      </c>
    </row>
    <row r="18" spans="1:2">
      <c r="A18" t="s">
        <v>59</v>
      </c>
      <c r="B18" t="s">
        <v>40</v>
      </c>
    </row>
    <row r="19" spans="1:2">
      <c r="A19" t="s">
        <v>60</v>
      </c>
      <c r="B19" t="s">
        <v>17</v>
      </c>
    </row>
    <row r="20" spans="1:2">
      <c r="B20">
        <v>1</v>
      </c>
    </row>
    <row r="21" spans="1:2">
      <c r="A21" t="s">
        <v>61</v>
      </c>
      <c r="B21" t="s">
        <v>14</v>
      </c>
    </row>
    <row r="22" spans="1:2">
      <c r="A22" t="s">
        <v>113</v>
      </c>
      <c r="B22">
        <v>0</v>
      </c>
    </row>
    <row r="23" spans="1:2">
      <c r="A23" t="s">
        <v>64</v>
      </c>
      <c r="B23" t="s">
        <v>33</v>
      </c>
    </row>
    <row r="24" spans="1:2">
      <c r="A24" t="s">
        <v>65</v>
      </c>
      <c r="B24" t="s">
        <v>30</v>
      </c>
    </row>
    <row r="25" spans="1:2">
      <c r="A25" t="s">
        <v>66</v>
      </c>
      <c r="B25" t="s">
        <v>23</v>
      </c>
    </row>
    <row r="26" spans="1:2">
      <c r="A26" t="s">
        <v>67</v>
      </c>
      <c r="B26" t="s">
        <v>42</v>
      </c>
    </row>
    <row r="27" spans="1:2">
      <c r="A27" t="s">
        <v>68</v>
      </c>
      <c r="B27" t="s">
        <v>19</v>
      </c>
    </row>
    <row r="28" spans="1:2">
      <c r="A28" t="s">
        <v>114</v>
      </c>
      <c r="B28">
        <v>0</v>
      </c>
    </row>
    <row r="29" spans="1:2">
      <c r="A29" t="s">
        <v>69</v>
      </c>
      <c r="B29" t="s">
        <v>44</v>
      </c>
    </row>
    <row r="30" spans="1:2">
      <c r="A30" t="s">
        <v>62</v>
      </c>
      <c r="B30" t="s">
        <v>26</v>
      </c>
    </row>
    <row r="31" spans="1:2">
      <c r="A31" t="s">
        <v>63</v>
      </c>
      <c r="B31" t="s">
        <v>43</v>
      </c>
    </row>
    <row r="32" spans="1:2">
      <c r="A32" t="s">
        <v>115</v>
      </c>
      <c r="B32" t="s">
        <v>116</v>
      </c>
    </row>
    <row r="33" spans="1:2">
      <c r="B33">
        <v>2</v>
      </c>
    </row>
    <row r="34" spans="1:2">
      <c r="A34" t="s">
        <v>73</v>
      </c>
      <c r="B34" t="s">
        <v>29</v>
      </c>
    </row>
    <row r="35" spans="1:2">
      <c r="A35" t="s">
        <v>117</v>
      </c>
      <c r="B35">
        <v>0</v>
      </c>
    </row>
    <row r="36" spans="1:2">
      <c r="A36" t="s">
        <v>74</v>
      </c>
      <c r="B36" t="s">
        <v>16</v>
      </c>
    </row>
    <row r="37" spans="1:2">
      <c r="A37" t="s">
        <v>118</v>
      </c>
      <c r="B37">
        <v>0</v>
      </c>
    </row>
    <row r="38" spans="1:2">
      <c r="A38" t="s">
        <v>119</v>
      </c>
      <c r="B38">
        <v>0</v>
      </c>
    </row>
    <row r="39" spans="1:2">
      <c r="A39" t="s">
        <v>120</v>
      </c>
      <c r="B39">
        <v>0</v>
      </c>
    </row>
    <row r="40" spans="1:2">
      <c r="A40" t="s">
        <v>121</v>
      </c>
      <c r="B40">
        <v>0</v>
      </c>
    </row>
    <row r="41" spans="1:2">
      <c r="A41" t="s">
        <v>122</v>
      </c>
      <c r="B41">
        <v>0</v>
      </c>
    </row>
    <row r="42" spans="1:2">
      <c r="A42" t="s">
        <v>123</v>
      </c>
      <c r="B42">
        <v>0</v>
      </c>
    </row>
    <row r="43" spans="1:2">
      <c r="B43">
        <v>7</v>
      </c>
    </row>
    <row r="44" spans="1:2">
      <c r="A44" t="s">
        <v>124</v>
      </c>
      <c r="B44" t="s">
        <v>125</v>
      </c>
    </row>
    <row r="45" spans="1:2">
      <c r="A45" t="s">
        <v>70</v>
      </c>
      <c r="B45" t="s">
        <v>32</v>
      </c>
    </row>
    <row r="46" spans="1:2">
      <c r="A46" t="s">
        <v>71</v>
      </c>
      <c r="B46" t="s">
        <v>10</v>
      </c>
    </row>
    <row r="47" spans="1:2">
      <c r="A47" t="s">
        <v>92</v>
      </c>
      <c r="B47" t="s">
        <v>36</v>
      </c>
    </row>
    <row r="48" spans="1:2">
      <c r="A48" t="s">
        <v>99</v>
      </c>
      <c r="B48" t="s">
        <v>31</v>
      </c>
    </row>
    <row r="49" spans="1:2">
      <c r="A49" t="s">
        <v>126</v>
      </c>
      <c r="B49" t="s">
        <v>127</v>
      </c>
    </row>
    <row r="50" spans="1:2">
      <c r="B50">
        <v>0</v>
      </c>
    </row>
    <row r="51" spans="1:2">
      <c r="A51" t="s">
        <v>128</v>
      </c>
      <c r="B51" t="s">
        <v>129</v>
      </c>
    </row>
    <row r="52" spans="1:2">
      <c r="A52" t="s">
        <v>75</v>
      </c>
      <c r="B52" t="s">
        <v>18</v>
      </c>
    </row>
    <row r="53" spans="1:2">
      <c r="B53">
        <v>0</v>
      </c>
    </row>
    <row r="54" spans="1:2">
      <c r="A54" t="s">
        <v>76</v>
      </c>
      <c r="B54" t="s">
        <v>13</v>
      </c>
    </row>
    <row r="55" spans="1:2">
      <c r="A55" t="s">
        <v>130</v>
      </c>
      <c r="B55">
        <v>0</v>
      </c>
    </row>
    <row r="56" spans="1:2">
      <c r="B56">
        <v>1</v>
      </c>
    </row>
    <row r="57" spans="1:2">
      <c r="A57" t="s">
        <v>72</v>
      </c>
      <c r="B57" t="s">
        <v>27</v>
      </c>
    </row>
    <row r="58" spans="1:2">
      <c r="B58">
        <v>0</v>
      </c>
    </row>
    <row r="59" spans="1:2">
      <c r="A59" t="s">
        <v>78</v>
      </c>
      <c r="B59" t="s">
        <v>45</v>
      </c>
    </row>
    <row r="60" spans="1:2">
      <c r="A60" t="s">
        <v>131</v>
      </c>
      <c r="B60">
        <v>0</v>
      </c>
    </row>
    <row r="61" spans="1:2">
      <c r="B61">
        <v>1</v>
      </c>
    </row>
    <row r="62" spans="1:2">
      <c r="A62" t="s">
        <v>94</v>
      </c>
      <c r="B62" t="s">
        <v>20</v>
      </c>
    </row>
    <row r="63" spans="1:2">
      <c r="A63" t="s">
        <v>83</v>
      </c>
      <c r="B63" t="s">
        <v>9</v>
      </c>
    </row>
    <row r="64" spans="1:2">
      <c r="A64" t="s">
        <v>84</v>
      </c>
      <c r="B64" t="s">
        <v>24</v>
      </c>
    </row>
    <row r="65" spans="1:2">
      <c r="A65" t="s">
        <v>85</v>
      </c>
      <c r="B65" t="s">
        <v>7</v>
      </c>
    </row>
    <row r="66" spans="1:2">
      <c r="A66" t="s">
        <v>86</v>
      </c>
      <c r="B66" t="s">
        <v>34</v>
      </c>
    </row>
    <row r="67" spans="1:2">
      <c r="A67" t="s">
        <v>87</v>
      </c>
      <c r="B67" t="s">
        <v>39</v>
      </c>
    </row>
    <row r="68" spans="1:2">
      <c r="A68" t="s">
        <v>88</v>
      </c>
      <c r="B68" t="s">
        <v>38</v>
      </c>
    </row>
    <row r="69" spans="1:2">
      <c r="A69" t="s">
        <v>132</v>
      </c>
      <c r="B69">
        <v>0</v>
      </c>
    </row>
    <row r="70" spans="1:2">
      <c r="A70" t="s">
        <v>133</v>
      </c>
      <c r="B70">
        <v>0</v>
      </c>
    </row>
    <row r="71" spans="1:2">
      <c r="A71" t="s">
        <v>79</v>
      </c>
      <c r="B71" t="s">
        <v>41</v>
      </c>
    </row>
    <row r="72" spans="1:2">
      <c r="A72" t="s">
        <v>101</v>
      </c>
      <c r="B72" t="s">
        <v>4</v>
      </c>
    </row>
    <row r="73" spans="1:2">
      <c r="A73" t="s">
        <v>80</v>
      </c>
      <c r="B73" t="s">
        <v>11</v>
      </c>
    </row>
    <row r="74" spans="1:2">
      <c r="A74" t="s">
        <v>102</v>
      </c>
      <c r="B74" t="s">
        <v>35</v>
      </c>
    </row>
    <row r="75" spans="1:2">
      <c r="A75" t="s">
        <v>81</v>
      </c>
      <c r="B75" t="s">
        <v>37</v>
      </c>
    </row>
    <row r="76" spans="1:2">
      <c r="A76" t="s">
        <v>82</v>
      </c>
      <c r="B76" t="s">
        <v>28</v>
      </c>
    </row>
    <row r="77" spans="1:2">
      <c r="A77" t="s">
        <v>95</v>
      </c>
      <c r="B77" t="s">
        <v>6</v>
      </c>
    </row>
    <row r="78" spans="1:2">
      <c r="B78">
        <v>2</v>
      </c>
    </row>
    <row r="79" spans="1:2">
      <c r="A79" t="s">
        <v>134</v>
      </c>
      <c r="B79">
        <v>0</v>
      </c>
    </row>
    <row r="80" spans="1:2">
      <c r="B80">
        <v>1</v>
      </c>
    </row>
    <row r="81" spans="1:2">
      <c r="A81" t="s">
        <v>89</v>
      </c>
      <c r="B81" t="s">
        <v>25</v>
      </c>
    </row>
    <row r="82" spans="1:2">
      <c r="A82" t="s">
        <v>135</v>
      </c>
      <c r="B82" t="s">
        <v>15</v>
      </c>
    </row>
    <row r="84" spans="1:2">
      <c r="A84" t="s">
        <v>103</v>
      </c>
      <c r="B84" t="s">
        <v>4</v>
      </c>
    </row>
    <row r="86" spans="1:2">
      <c r="A86" t="s">
        <v>77</v>
      </c>
      <c r="B86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bb0293-843c-41d5-9e6a-a56cd7d0640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6ECD2CD44CE41A81C5DB161A5E819" ma:contentTypeVersion="13" ma:contentTypeDescription="Create a new document." ma:contentTypeScope="" ma:versionID="62af5bc135b9c6d85e5bb04a3036b1fe">
  <xsd:schema xmlns:xsd="http://www.w3.org/2001/XMLSchema" xmlns:xs="http://www.w3.org/2001/XMLSchema" xmlns:p="http://schemas.microsoft.com/office/2006/metadata/properties" xmlns:ns2="64bb0293-843c-41d5-9e6a-a56cd7d06403" xmlns:ns3="8c5e06f8-5bbe-4705-8679-5d9ae9fbf1fd" targetNamespace="http://schemas.microsoft.com/office/2006/metadata/properties" ma:root="true" ma:fieldsID="24fc6b84e0375432a853df6bb2433b45" ns2:_="" ns3:_="">
    <xsd:import namespace="64bb0293-843c-41d5-9e6a-a56cd7d06403"/>
    <xsd:import namespace="8c5e06f8-5bbe-4705-8679-5d9ae9fbf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b0293-843c-41d5-9e6a-a56cd7d06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e06f8-5bbe-4705-8679-5d9ae9fbf1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D28D39-421E-4CAF-9942-EA9EA1C8DAE8}"/>
</file>

<file path=customXml/itemProps2.xml><?xml version="1.0" encoding="utf-8"?>
<ds:datastoreItem xmlns:ds="http://schemas.openxmlformats.org/officeDocument/2006/customXml" ds:itemID="{A8BB4CFE-563C-4F17-ADBB-FD1E43BBAA4F}"/>
</file>

<file path=customXml/itemProps3.xml><?xml version="1.0" encoding="utf-8"?>
<ds:datastoreItem xmlns:ds="http://schemas.openxmlformats.org/officeDocument/2006/customXml" ds:itemID="{93D35854-2047-4C91-ABA9-38E6C7D9D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McNutt</dc:creator>
  <cp:keywords/>
  <dc:description/>
  <cp:lastModifiedBy>Madeline McNutt</cp:lastModifiedBy>
  <cp:revision/>
  <dcterms:created xsi:type="dcterms:W3CDTF">2025-01-22T19:19:53Z</dcterms:created>
  <dcterms:modified xsi:type="dcterms:W3CDTF">2025-01-22T23:53:03Z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0x0101001546ECD2CD44CE41A81C5DB161A5E819</vt:lpwstr>
  </property>
  <property fmtid="{D5CDD505-2E9C-101B-9397-08002B2CF9AE}" pid="3" name="MediaServiceImageTags">
    <vt:lpwstr/>
  </property>
</Properties>
</file>